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afic\Cab_Groupe_Com\ELECTIONS\02_Départementales\2021\RESSOURCES &amp; DOSSIERS_En cours\Votre canton\FOSSES\"/>
    </mc:Choice>
  </mc:AlternateContent>
  <bookViews>
    <workbookView xWindow="0" yWindow="0" windowWidth="28800" windowHeight="12435" activeTab="5"/>
  </bookViews>
  <sheets>
    <sheet name="ADC 2015" sheetId="5" r:id="rId1"/>
    <sheet name="ADC 2016" sheetId="4" r:id="rId2"/>
    <sheet name="ADC 2017" sheetId="3" r:id="rId3"/>
    <sheet name="ADC 2018" sheetId="2" r:id="rId4"/>
    <sheet name="ADC 2019" sheetId="1" r:id="rId5"/>
    <sheet name="ADC 2020" sheetId="6" r:id="rId6"/>
  </sheets>
  <externalReferences>
    <externalReference r:id="rId7"/>
    <externalReference r:id="rId8"/>
    <externalReference r:id="rId9"/>
  </externalReferences>
  <definedNames>
    <definedName name="____ADC2013">'[1]nouveaux intitulés'!$A:$A</definedName>
    <definedName name="____ADC2016">'[1]nouveaux intitulés'!$B:$B</definedName>
    <definedName name="___ADC2013">'[1]nouveaux intitulés'!$A:$A</definedName>
    <definedName name="___ADC2016">'[1]nouveaux intitulés'!$B:$B</definedName>
    <definedName name="__ADC2013">'[2]nouveaux intitulés'!$A:$A</definedName>
    <definedName name="__ADC2016">'[2]nouveaux intitulés'!$B:$B</definedName>
    <definedName name="_ADC2013">'[3]intitulés 2016'!$A:$A</definedName>
    <definedName name="_ADC2016">'[3]intitulés 2016'!$B:$B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 l="1"/>
  <c r="F21" i="4" l="1"/>
  <c r="F22" i="5"/>
  <c r="G11" i="3" l="1"/>
  <c r="G15" i="2"/>
</calcChain>
</file>

<file path=xl/sharedStrings.xml><?xml version="1.0" encoding="utf-8"?>
<sst xmlns="http://schemas.openxmlformats.org/spreadsheetml/2006/main" count="341" uniqueCount="209">
  <si>
    <t>Collectivités</t>
  </si>
  <si>
    <t>Canton</t>
  </si>
  <si>
    <t>Objets / types de travaux</t>
  </si>
  <si>
    <t>Opération éligible au Guide 2016</t>
  </si>
  <si>
    <t>Opérations éligible au Guide 
2018</t>
  </si>
  <si>
    <t xml:space="preserve">Délib
n°
</t>
  </si>
  <si>
    <t>Date</t>
  </si>
  <si>
    <t>Montant de la 
subvention</t>
  </si>
  <si>
    <t xml:space="preserve">Montant total du projet </t>
  </si>
  <si>
    <t xml:space="preserve">Montant subventionnable </t>
  </si>
  <si>
    <t>Plafond 2018</t>
  </si>
  <si>
    <t xml:space="preserve">Commentaires </t>
  </si>
  <si>
    <t>BELLOY EN France</t>
  </si>
  <si>
    <t>Fosses</t>
  </si>
  <si>
    <t>Travaux d'aménagement de voirie place Sainte Beuve</t>
  </si>
  <si>
    <t>ARCC Voirie - Aide aux routes communales et communautaires</t>
  </si>
  <si>
    <t>2-15</t>
  </si>
  <si>
    <t>Pour les communes 
100 000 € HT si linéaire voirie &lt; à 5 000 ml
150 000 € HT si liénéaire voirie entre 5 et 15 000 ml
200 000 € HT si linéaire voirie  à 15 000 ml
Pour les groupements de communes 
200 000 € HT si linéaire voirie &lt; 15 000 ml
300 000 € HT si linéaire voirie entre 15 et 40 000 ml
400 000 € Ht si linéaire voirie &gt; à 40 000 ml</t>
  </si>
  <si>
    <t>Réaménagement de la place Sainte Beuve aifn de sécuriser les accès aux abords des équipements scolaires</t>
  </si>
  <si>
    <t xml:space="preserve">ARCC Ecole - Aide aux routes communales et communautaires </t>
  </si>
  <si>
    <t xml:space="preserve">80 000 € HT pour les communes et groupement de communes </t>
  </si>
  <si>
    <t>LE MESNIL AUBRY</t>
  </si>
  <si>
    <t>aménagements de sécurité rue Cholet</t>
  </si>
  <si>
    <t>2-12</t>
  </si>
  <si>
    <t>aménagement de la Place des Fêtes</t>
  </si>
  <si>
    <t>CoR - Contrat rural</t>
  </si>
  <si>
    <t>2-14</t>
  </si>
  <si>
    <t>370 000 € HT communes de - de 2 000 hab
770 000 € Ht commune - de 3 000 hab</t>
  </si>
  <si>
    <t>LE PLESSIS GASSOT</t>
  </si>
  <si>
    <t>Requalification d'un bâtiment communal pour le regroupement de praticiens</t>
  </si>
  <si>
    <t>2-65</t>
  </si>
  <si>
    <t>MAFFLIERS</t>
  </si>
  <si>
    <t>Aménagement du parking de la Maison du Village (62 625 €), création d'une voie piétonne pour accéder aux salles de classes (6 000 €) et création d'un terrain multisports 42 375 €)</t>
  </si>
  <si>
    <t>2-64</t>
  </si>
  <si>
    <t>MAREIL EN France</t>
  </si>
  <si>
    <t>rénovation du plateau sportif (13 150,58)-création d'un terrain de pétanque (5 690,53)-travaux sur l'église (10 350,68)-réfection du toit-terrasse de l'école (5 301,00)</t>
  </si>
  <si>
    <t>2-13</t>
  </si>
  <si>
    <t>SAINT MARTIN DU TERTRE</t>
  </si>
  <si>
    <t>aménagement d'un commerce de proximité</t>
  </si>
  <si>
    <t>Développement de l'économie par la revitalisation des commerces de proximité et de leur environnement</t>
  </si>
  <si>
    <t>2-11</t>
  </si>
  <si>
    <t>SEUGY</t>
  </si>
  <si>
    <t xml:space="preserve">travaux de requalification de voirie rue de la Chapelle </t>
  </si>
  <si>
    <t xml:space="preserve">SIE Val de Viosne </t>
  </si>
  <si>
    <t>Maitrise d'œuvre, études de sols et coordination sécurité pour la création d'un forage à l'Albien à Chars (convention 12069)</t>
  </si>
  <si>
    <t>Préservation de l'alimentation en eau potable</t>
  </si>
  <si>
    <t>Plafonds de dépenses :
Etudes générales (aide à la décision) 40 000 € cumulés/opération
Etudes liées aux travaux 100 000 € HT cumulés/opération
Travaux 2 000 000 € HT</t>
  </si>
  <si>
    <t xml:space="preserve">8 556 € ont déjà été versé au syndicat donc déduit sur le montant totale de la subv (39 174,75€)-subvention déjà votée le 11/06/2013 celle-ci correspond à une régularisation sur une prolongation de délai </t>
  </si>
  <si>
    <t>Syndicat Intercommunal à vocation multiple de Viarmes</t>
  </si>
  <si>
    <t xml:space="preserve">Réhabilitation d'un équipement sportif Pierre de Coubertin : deux courts de tennis du stade Maspoli à Viarmes </t>
  </si>
  <si>
    <t>Réhabilitation d'équipements d'intérêt local : équipements sportifs de base</t>
  </si>
  <si>
    <t xml:space="preserve">Plafond de travaux 750 000 € HT 
Plancher 200 000 € HT </t>
  </si>
  <si>
    <t>VIARMES</t>
  </si>
  <si>
    <t>création d'un bloc sanitaire aux normes d'accessibilité PMR à l'école Louis Pergaud</t>
  </si>
  <si>
    <t>Fonds scolaire</t>
  </si>
  <si>
    <t>Plafond de travaux 50 000 € HT/an</t>
  </si>
  <si>
    <t>amélioration de la desserte du Centre-Ville</t>
  </si>
  <si>
    <t>1 M €/opération
1000 000 € HT supplémentaires accueil touristique</t>
  </si>
  <si>
    <t>Attainville</t>
  </si>
  <si>
    <t>Réaménagement du restaurant scolaire par l'installation d'un self à l'acole communale</t>
  </si>
  <si>
    <t>2-07</t>
  </si>
  <si>
    <t>Extension du gymnase communal</t>
  </si>
  <si>
    <t>Construction d'équipements d'intérêt local : équipements sportifs de base</t>
  </si>
  <si>
    <t>2-08</t>
  </si>
  <si>
    <t>Bellefontaine</t>
  </si>
  <si>
    <t>Cor : Réaménagement de la place Lavoisier 
66 631,28 € Mise en valeur de la Source 
5 009,84 € Travaux sur le clocher de l'église Saint Nicolas 31 520,23 €</t>
  </si>
  <si>
    <t>Contrats Ruraux</t>
  </si>
  <si>
    <t>2-75</t>
  </si>
  <si>
    <t>Réfection des trottoirs de la rue de la Haie au Maréchal aux abords de l'école Henri Barbusse</t>
  </si>
  <si>
    <t>2-16</t>
  </si>
  <si>
    <t>Saint-Martin-du-Tertre</t>
  </si>
  <si>
    <t>Edification d'une clôture sur l'ENS local Le Vivray</t>
  </si>
  <si>
    <t>Protection et valorisation des espaces naturels sensibles locaux</t>
  </si>
  <si>
    <t>Réfection de voirie rues de Franconville et Léopold Bellan</t>
  </si>
  <si>
    <t>Viarmes</t>
  </si>
  <si>
    <t xml:space="preserve">Installation d'un système de vidéo protection passif par l'installation de 33 caméras </t>
  </si>
  <si>
    <t xml:space="preserve">Aide à la vidéo protection </t>
  </si>
  <si>
    <t>2-09</t>
  </si>
  <si>
    <t xml:space="preserve">Acquisition de timbales pour l'écoles de musique </t>
  </si>
  <si>
    <t>Pour les établissements d'enseignement artistique spécialisé : acquisition d'instruments de musique onéreux</t>
  </si>
  <si>
    <t>Remplacement des menuiseries et mise en place de faux plafonds ainsi que des travaux de remplacement de la porte d'accès aux classes à l'école élémentaire Louis Pergaud</t>
  </si>
  <si>
    <t xml:space="preserve">Plafond de la subvention </t>
  </si>
  <si>
    <t xml:space="preserve"> Travaux de bardage de l'école au titre des fonds scolaire </t>
  </si>
  <si>
    <t>ARCC Voirie Refection de la chaussée rue du chemin de Viarmes et création d'un parking allée du Richer</t>
  </si>
  <si>
    <t xml:space="preserve">CP 2-14 </t>
  </si>
  <si>
    <t>CP 6-03</t>
  </si>
  <si>
    <t>Subvention DTER 45 % donc CD95 = 35 % pour un subventionnement maximal de 80 %</t>
  </si>
  <si>
    <t>100 000 € HT</t>
  </si>
  <si>
    <t xml:space="preserve">Bellefontaine </t>
  </si>
  <si>
    <t>Délibération portant sur les études préalables concernant l'infiltration d'eau pluviale sur le chemin de Beaumont</t>
  </si>
  <si>
    <t>Belloy-en-France</t>
  </si>
  <si>
    <t xml:space="preserve"> fond scolaire réhabilitation des sanitaires de l'école élémentaire</t>
  </si>
  <si>
    <t>3-01</t>
  </si>
  <si>
    <t>CP 2-10</t>
  </si>
  <si>
    <t>3 000 000 € HT</t>
  </si>
  <si>
    <t>Montant plafond  annuel des travaux de 25 000 € HT 
Cumul sur 3 ans (droit restant :7 877 € jusqu'en 2017)</t>
  </si>
  <si>
    <t>Chaumontel</t>
  </si>
  <si>
    <t>Equipement de vidéo protection</t>
  </si>
  <si>
    <t>8-02</t>
  </si>
  <si>
    <t>Écouen</t>
  </si>
  <si>
    <t>Contrat Régional Territoiral</t>
  </si>
  <si>
    <t>CP 2-17</t>
  </si>
  <si>
    <t>Une op guide ADC avec taux de 25 % et -2 soit 23 %</t>
  </si>
  <si>
    <t>Lassy</t>
  </si>
  <si>
    <t>contrat rural pour la contruction de l'église, l'acquisition d'un terrain pour l'extension de l'atelier municipal, l'aménagement et l'extension de l'atelier municipal et l'extension de la salle polyvalente (création d'une cuisine)</t>
  </si>
  <si>
    <t>Le Mesnil-Aubry</t>
  </si>
  <si>
    <t>ARCC Ecole Amgt voirie et de sécurisatio  reues Bocquet et du stade</t>
  </si>
  <si>
    <t>Le Plessis-Gassot</t>
  </si>
  <si>
    <t xml:space="preserve">ADR : Rénovation d'un bât et amgt de la cour en vue d'accueillir la future mairie </t>
  </si>
  <si>
    <t>CP 2-07</t>
  </si>
  <si>
    <t>Travaux plafonnés à 300 000 € HT</t>
  </si>
  <si>
    <t xml:space="preserve">80 000 € HT </t>
  </si>
  <si>
    <t>305 000 € HT</t>
  </si>
  <si>
    <t>Luzarches</t>
  </si>
  <si>
    <t>Rénovation des toitures et des locaux de l'école Rosemonde Gérard situé place de la Garenne</t>
  </si>
  <si>
    <t>CP 2-11</t>
  </si>
  <si>
    <t>900 000 € HT soit 6 classes</t>
  </si>
  <si>
    <t xml:space="preserve">Enfouissement des réseaux </t>
  </si>
  <si>
    <t xml:space="preserve">Acquisition de 7 parcelles de terrains situées sur l'ENS local "le Vivray" </t>
  </si>
  <si>
    <t>Réfection complète d'un terrain de football Raymond en gazon synthètique</t>
  </si>
  <si>
    <t>Etude de ruissellement sur le bassin versant du ravin de la tempête</t>
  </si>
  <si>
    <t>Restructuration  d'une bibliothèque</t>
  </si>
  <si>
    <t>Aménagement bibliothèque</t>
  </si>
  <si>
    <t>CP 4-02</t>
  </si>
  <si>
    <t>CP 5-02</t>
  </si>
  <si>
    <t>CP 4-01</t>
  </si>
  <si>
    <t>150€/ml de voie pour l'électricité, 100€/ml de voie pour le téléphone et l'éclairage public unilatéral et 140€/ml de voie pour l'éclariage public bi-latéral</t>
  </si>
  <si>
    <t>1 500 000 € ht</t>
  </si>
  <si>
    <t>2 500 000 € HT</t>
  </si>
  <si>
    <t>400 000 € HT</t>
  </si>
  <si>
    <t>Seugy</t>
  </si>
  <si>
    <t>Démolition d'un bungalow situé sur l'ENS du "Corridor biologique"</t>
  </si>
  <si>
    <t>Changement de la chaudière défectueuse au groupe scolaire les Chataigniers</t>
  </si>
  <si>
    <t>3-02</t>
  </si>
  <si>
    <t>Montant plafond  annuel des travaux de 25 000 € HT 
Cumul sur 3 ans</t>
  </si>
  <si>
    <t>Divers travaux de réparation d'entretien d'aménagement et de sécurité des bâtiments scolaires existants à l'école élémentaire Louis Pergaud</t>
  </si>
  <si>
    <t>Montant annuel des travaux de 75 000 € HT</t>
  </si>
  <si>
    <t>Villaines-sous-Bois</t>
  </si>
  <si>
    <t>Travaux d'étanchéité sur l'ensemble des toits et terrasses de l'école, sur les couvertures zinc ainsi que sur les façades et bâtis des menuiseries extérieures</t>
  </si>
  <si>
    <t xml:space="preserve">600 000 € HT soit 4 classes </t>
  </si>
  <si>
    <t xml:space="preserve">200 000 € terrain construit /
150 000 € terrain nu </t>
  </si>
  <si>
    <t xml:space="preserve">Plafond </t>
  </si>
  <si>
    <t>Restauration de deux statues d'anges adorateurs inscrites au titre des MI à l'église</t>
  </si>
  <si>
    <t xml:space="preserve">ARCC Voirie (tvx d'aménagement de voirie zone de la Marlière) et demande de dérogations  </t>
  </si>
  <si>
    <t>Centres sociaux (Aide à la création, l'extension et à la restructuration)</t>
  </si>
  <si>
    <t>CP6-02</t>
  </si>
  <si>
    <t xml:space="preserve">ARCC Ecoles (tvx de sécurisation de voirie aux abords des écoles zone de la Marlière) et ARCC Voirie (tvx d'aménagement de voirie zone de la Marlière) et demande de dérogations  </t>
  </si>
  <si>
    <t xml:space="preserve">Restauration des charpentes et des couvertures du chœur de la chapelle nord et de la sacristie de l'église Saint Georges </t>
  </si>
  <si>
    <t>CP 4-04</t>
  </si>
  <si>
    <t>Plafond des travaux 1 M€ HT</t>
  </si>
  <si>
    <t>ARCC Voirie
Réhaménagement de la chaussée et des trottoirs de la rue des Bonnets</t>
  </si>
  <si>
    <t>CP 2-23</t>
  </si>
  <si>
    <t>Ézanville</t>
  </si>
  <si>
    <t>Travaux de la nouvelle bibliothèque</t>
  </si>
  <si>
    <t>Travaux de construction, restructuration ou extension pour l'ensemble des équipements culturels</t>
  </si>
  <si>
    <t>CP 4-12</t>
  </si>
  <si>
    <t xml:space="preserve">Acquisition de mobilier liée aux travaux </t>
  </si>
  <si>
    <t>Acquisition de matériels et mobiliers spécialisés</t>
  </si>
  <si>
    <t>Plafond construction 2 500 000 € HT
Restructuration/extension 1 500 000 € HT</t>
  </si>
  <si>
    <t>Plafond de travaux 400 000 € HT</t>
  </si>
  <si>
    <t xml:space="preserve">Fosses </t>
  </si>
  <si>
    <t>Réfection de la rue Pierre Sémard</t>
  </si>
  <si>
    <t>CP 2-13</t>
  </si>
  <si>
    <t>Jagny-sous-Bois</t>
  </si>
  <si>
    <t>Travaux de restauration des statues "Christ de pitié", "Vierge de Douleur" et Saint Côme"</t>
  </si>
  <si>
    <t>CP 4-07</t>
  </si>
  <si>
    <t>Plafond Acquisition 10 000 € HT</t>
  </si>
  <si>
    <t>ARCC Voirie
Travaux de mise aux normes et mise en sécurité de la rue de Paris et de la rue des Ecoles</t>
  </si>
  <si>
    <t xml:space="preserve">CP 2-08 </t>
  </si>
  <si>
    <t>Réhabilitation du gymnase du Cosec</t>
  </si>
  <si>
    <t>CP 5-03</t>
  </si>
  <si>
    <t>Plafond des travaux 1 400 000 € HT</t>
  </si>
  <si>
    <t>Mareil-en-France</t>
  </si>
  <si>
    <t xml:space="preserve">Extension du préau au groupe scolaire Jumentier </t>
  </si>
  <si>
    <t>CP 5-01</t>
  </si>
  <si>
    <t>Pour ne pas dépasser le subventionnement total des co-financeurs de 80% le taux départemental est réduit de 37 à 16 %</t>
  </si>
  <si>
    <t>Puiseux-en-France</t>
  </si>
  <si>
    <t>Création d'une sallle de classe de petite section, de son dortoir et de sanitaires par aménagement à l'école maternelle "le bois du Coudray"</t>
  </si>
  <si>
    <t>CP 2-14</t>
  </si>
  <si>
    <t>Plafond de travaux 30 000 € HT</t>
  </si>
  <si>
    <t>Etudes générales de gestion des eaux pluviales</t>
  </si>
  <si>
    <t>Gestion des eaux de ruissellement, lutte contre les inondations</t>
  </si>
  <si>
    <t>Aménagement et réfection de la ruelle Eluy</t>
  </si>
  <si>
    <t>CP 6-01</t>
  </si>
  <si>
    <t>Restauration des façades du clocher de l'église Saint-Martin</t>
  </si>
  <si>
    <t>Plafonds de dépenses :
Etudes générales (aide à la décision) 20 000 € cumulés/opération
Etudes liées aux travaux 50 000 € HT cumulés/opération
Travaux limitant les débordements de cours d'eau 400 000 € HT
Autres travaux 1 500 000 € HT</t>
  </si>
  <si>
    <t>Plafond des travaux 150 000 € HT</t>
  </si>
  <si>
    <t>Plafond des travaux 2 500 000 € HT</t>
  </si>
  <si>
    <t>Réfection, mise en conormité et en sécurité de la cour de récréation et de l'aire de jeux maternelle Marie Noël</t>
  </si>
  <si>
    <t>ARCC Voirie
Réfection de la rue de la Mascrée et de l'allée de Morcote</t>
  </si>
  <si>
    <t>Villaine-sous-Bois</t>
  </si>
  <si>
    <t>Aménagement de développement durable</t>
  </si>
  <si>
    <t>ADR - Aménagement de Développement Rural</t>
  </si>
  <si>
    <t>CP 2-09</t>
  </si>
  <si>
    <t>Plafond de travaux 305 000 € HT</t>
  </si>
  <si>
    <t xml:space="preserve">Collectivités et autres </t>
  </si>
  <si>
    <t xml:space="preserve">Objets / types de travaux </t>
  </si>
  <si>
    <t>Opérations éligible au Guide 2019</t>
  </si>
  <si>
    <t>Délib n°</t>
  </si>
  <si>
    <t xml:space="preserve">Montant de la subvention </t>
  </si>
  <si>
    <t>Montant total du projet</t>
  </si>
  <si>
    <t>Fontenay-en-Parisis</t>
  </si>
  <si>
    <t>agrandissement de la cantine de l'école élémentaire Les Hirondelles</t>
  </si>
  <si>
    <t>Ecoles et groupes scolaires y compris demi-pension (construction/extension/reconstruction)</t>
  </si>
  <si>
    <t xml:space="preserve">CP 2-10 </t>
  </si>
  <si>
    <t>avt pour rétablir le taux la programmation initiale du CAR : 
- construction d'une salle de spectacle (80 000 €  20%)
- mise aux normes d'accessibilité des salles associatives et culturelles du complexe André Malraux (20 000 € - 20%)</t>
  </si>
  <si>
    <t>CAR - Contrat d'Aménagement Régional</t>
  </si>
  <si>
    <t>AD 2-54</t>
  </si>
  <si>
    <t>complément de la subv votée le 07/01/2019 (CP 2-11) pour un montant de 300 000 € aujourd'hui au lieu de 
400 000 € soit + 100 000 € dû au changement du plafond de dépenses retenus (coût réel des travaux et pas écrêtement région)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</si>
</sst>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color rgb="FFC00000"/>
      <name val="Arial"/>
      <family val="2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left" vertical="top"/>
    </xf>
    <xf numFmtId="164" fontId="5" fillId="5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/>
    </xf>
    <xf numFmtId="49" fontId="1" fillId="6" borderId="1" xfId="0" applyNumberFormat="1" applyFont="1" applyFill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4" fontId="2" fillId="7" borderId="1" xfId="0" applyNumberFormat="1" applyFont="1" applyFill="1" applyBorder="1" applyAlignment="1">
      <alignment vertical="top"/>
    </xf>
    <xf numFmtId="164" fontId="2" fillId="7" borderId="1" xfId="0" applyNumberFormat="1" applyFont="1" applyFill="1" applyBorder="1" applyAlignment="1">
      <alignment horizontal="right" vertical="top"/>
    </xf>
    <xf numFmtId="4" fontId="4" fillId="5" borderId="1" xfId="0" applyNumberFormat="1" applyFont="1" applyFill="1" applyBorder="1"/>
    <xf numFmtId="49" fontId="2" fillId="0" borderId="1" xfId="0" applyNumberFormat="1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49" fontId="1" fillId="4" borderId="1" xfId="0" applyNumberFormat="1" applyFont="1" applyFill="1" applyBorder="1" applyAlignment="1">
      <alignment horizontal="left" vertical="top" wrapText="1"/>
    </xf>
    <xf numFmtId="164" fontId="1" fillId="4" borderId="1" xfId="0" applyNumberFormat="1" applyFont="1" applyFill="1" applyBorder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left" vertical="top"/>
    </xf>
    <xf numFmtId="164" fontId="2" fillId="3" borderId="1" xfId="0" applyNumberFormat="1" applyFont="1" applyFill="1" applyBorder="1" applyAlignment="1">
      <alignment horizontal="left" vertical="top"/>
    </xf>
    <xf numFmtId="164" fontId="4" fillId="5" borderId="1" xfId="0" applyNumberFormat="1" applyFont="1" applyFill="1" applyBorder="1" applyAlignment="1">
      <alignment horizontal="left" vertical="top"/>
    </xf>
    <xf numFmtId="0" fontId="2" fillId="0" borderId="1" xfId="0" quotePrefix="1" applyFont="1" applyFill="1" applyBorder="1" applyAlignment="1">
      <alignment horizontal="left" vertical="top" wrapText="1"/>
    </xf>
    <xf numFmtId="4" fontId="2" fillId="4" borderId="1" xfId="0" applyNumberFormat="1" applyFont="1" applyFill="1" applyBorder="1" applyAlignment="1">
      <alignment horizontal="left" vertical="top"/>
    </xf>
    <xf numFmtId="4" fontId="5" fillId="5" borderId="1" xfId="0" applyNumberFormat="1" applyFont="1" applyFill="1" applyBorder="1"/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/>
    </xf>
    <xf numFmtId="14" fontId="9" fillId="0" borderId="1" xfId="0" applyNumberFormat="1" applyFont="1" applyBorder="1" applyAlignment="1">
      <alignment horizontal="left" vertical="top"/>
    </xf>
    <xf numFmtId="164" fontId="9" fillId="0" borderId="1" xfId="0" applyNumberFormat="1" applyFont="1" applyBorder="1" applyAlignment="1">
      <alignment horizontal="left" vertical="top"/>
    </xf>
    <xf numFmtId="164" fontId="9" fillId="8" borderId="1" xfId="0" applyNumberFormat="1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left" vertical="top" wrapText="1"/>
    </xf>
    <xf numFmtId="14" fontId="7" fillId="6" borderId="1" xfId="0" applyNumberFormat="1" applyFont="1" applyFill="1" applyBorder="1" applyAlignment="1">
      <alignment horizontal="left" vertical="top" wrapText="1"/>
    </xf>
    <xf numFmtId="164" fontId="8" fillId="6" borderId="1" xfId="0" applyNumberFormat="1" applyFont="1" applyFill="1" applyBorder="1" applyAlignment="1">
      <alignment horizontal="left" vertical="top" wrapText="1"/>
    </xf>
    <xf numFmtId="164" fontId="7" fillId="6" borderId="1" xfId="0" applyNumberFormat="1" applyFont="1" applyFill="1" applyBorder="1" applyAlignment="1">
      <alignment horizontal="left" vertical="top" wrapText="1"/>
    </xf>
    <xf numFmtId="164" fontId="9" fillId="6" borderId="1" xfId="0" applyNumberFormat="1" applyFont="1" applyFill="1" applyBorder="1" applyAlignment="1">
      <alignment horizontal="left" vertical="top"/>
    </xf>
    <xf numFmtId="164" fontId="9" fillId="6" borderId="3" xfId="0" applyNumberFormat="1" applyFont="1" applyFill="1" applyBorder="1" applyAlignment="1">
      <alignment horizontal="left" vertical="top"/>
    </xf>
    <xf numFmtId="164" fontId="10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DC votées 2016 et bilan"/>
      <sheetName val="Feuil1"/>
      <sheetName val=" ADC votées 2016 et bilan (2)"/>
      <sheetName val="nouveaux intitulés"/>
      <sheetName val="Plafonds"/>
      <sheetName val="Taux de base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CRT - Contrat Régional Territorial</v>
          </cell>
        </row>
        <row r="5">
          <cell r="A5" t="str">
            <v>B3</v>
          </cell>
          <cell r="B5" t="str">
            <v>Contrat Ruraux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 et Bilan 2017"/>
      <sheetName val="INSEE"/>
      <sheetName val="Pondération base"/>
      <sheetName val="nouveaux intitulés"/>
      <sheetName val="Plafonds"/>
      <sheetName val="Taux de base"/>
      <sheetName val="Cantons"/>
      <sheetName val="EPCI"/>
      <sheetName val="Habitants"/>
      <sheetName val=" ADC votées 2017"/>
    </sheetNames>
    <sheetDataSet>
      <sheetData sheetId="0" refreshError="1"/>
      <sheetData sheetId="1" refreshError="1"/>
      <sheetData sheetId="2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CRT - Contrat Régional Territorial</v>
          </cell>
        </row>
        <row r="5">
          <cell r="A5" t="str">
            <v>B3</v>
          </cell>
          <cell r="B5" t="str">
            <v>Contrats Ruraux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G6" t="str">
            <v>Centres sociaux (Aide à la création, l'extension et à la restructuration)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C 2018"/>
      <sheetName val="Code INSEE"/>
      <sheetName val="Pondération base"/>
      <sheetName val="intitulés 2016"/>
      <sheetName val="intitulés 2018"/>
      <sheetName val="Plafonds 2016"/>
      <sheetName val="Plafonds 2018"/>
      <sheetName val="Taux de base 2016"/>
      <sheetName val="Taux de base 2018"/>
      <sheetName val="Cantons"/>
      <sheetName val="EPCI"/>
      <sheetName val="Habitant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CAR - Contrat d'Aménagement Régional</v>
          </cell>
        </row>
        <row r="5">
          <cell r="A5" t="str">
            <v>B3</v>
          </cell>
          <cell r="B5" t="str">
            <v>Cor - Contrat rural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pane ySplit="1" topLeftCell="A2" activePane="bottomLeft" state="frozen"/>
      <selection pane="bottomLeft" activeCell="L10" sqref="L10"/>
    </sheetView>
  </sheetViews>
  <sheetFormatPr baseColWidth="10" defaultRowHeight="15" x14ac:dyDescent="0.25"/>
  <cols>
    <col min="1" max="1" width="14.42578125" style="43" customWidth="1"/>
    <col min="2" max="2" width="49.5703125" style="43" customWidth="1"/>
    <col min="3" max="4" width="11.42578125" style="43"/>
    <col min="5" max="5" width="19.140625" style="43" customWidth="1"/>
    <col min="6" max="7" width="23.28515625" style="43" customWidth="1"/>
    <col min="8" max="16384" width="11.42578125" style="43"/>
  </cols>
  <sheetData>
    <row r="1" spans="1:7" ht="38.25" x14ac:dyDescent="0.25">
      <c r="A1" s="44" t="s">
        <v>0</v>
      </c>
      <c r="B1" s="45" t="s">
        <v>2</v>
      </c>
      <c r="C1" s="46" t="s">
        <v>5</v>
      </c>
      <c r="D1" s="44" t="s">
        <v>6</v>
      </c>
      <c r="E1" s="44" t="s">
        <v>7</v>
      </c>
      <c r="F1" s="47" t="s">
        <v>8</v>
      </c>
      <c r="G1" s="44" t="s">
        <v>81</v>
      </c>
    </row>
    <row r="2" spans="1:7" ht="45" x14ac:dyDescent="0.25">
      <c r="A2" s="11" t="s">
        <v>58</v>
      </c>
      <c r="B2" s="11" t="s">
        <v>82</v>
      </c>
      <c r="C2" s="36" t="s">
        <v>84</v>
      </c>
      <c r="D2" s="37">
        <v>42191</v>
      </c>
      <c r="E2" s="38">
        <v>8750</v>
      </c>
      <c r="F2" s="48">
        <v>30310</v>
      </c>
      <c r="G2" s="11" t="s">
        <v>86</v>
      </c>
    </row>
    <row r="3" spans="1:7" ht="22.5" x14ac:dyDescent="0.25">
      <c r="A3" s="11" t="s">
        <v>58</v>
      </c>
      <c r="B3" s="11" t="s">
        <v>83</v>
      </c>
      <c r="C3" s="36" t="s">
        <v>85</v>
      </c>
      <c r="D3" s="37">
        <v>42191</v>
      </c>
      <c r="E3" s="38">
        <v>19370.650000000001</v>
      </c>
      <c r="F3" s="49">
        <v>71743.149999999994</v>
      </c>
      <c r="G3" s="35" t="s">
        <v>87</v>
      </c>
    </row>
    <row r="4" spans="1:7" ht="22.5" x14ac:dyDescent="0.25">
      <c r="A4" s="11" t="s">
        <v>88</v>
      </c>
      <c r="B4" s="11" t="s">
        <v>89</v>
      </c>
      <c r="C4" s="36" t="s">
        <v>92</v>
      </c>
      <c r="D4" s="37">
        <v>42037</v>
      </c>
      <c r="E4" s="33">
        <v>1843.2</v>
      </c>
      <c r="F4" s="49">
        <v>5760</v>
      </c>
      <c r="G4" s="35" t="s">
        <v>94</v>
      </c>
    </row>
    <row r="5" spans="1:7" ht="45" x14ac:dyDescent="0.25">
      <c r="A5" s="11" t="s">
        <v>90</v>
      </c>
      <c r="B5" s="11" t="s">
        <v>91</v>
      </c>
      <c r="C5" s="36" t="s">
        <v>93</v>
      </c>
      <c r="D5" s="37">
        <v>42114</v>
      </c>
      <c r="E5" s="33">
        <v>25873</v>
      </c>
      <c r="F5" s="49">
        <v>57496.5</v>
      </c>
      <c r="G5" s="11" t="s">
        <v>95</v>
      </c>
    </row>
    <row r="6" spans="1:7" x14ac:dyDescent="0.25">
      <c r="A6" s="11" t="s">
        <v>96</v>
      </c>
      <c r="B6" s="11" t="s">
        <v>97</v>
      </c>
      <c r="C6" s="36" t="s">
        <v>98</v>
      </c>
      <c r="D6" s="37">
        <v>42037</v>
      </c>
      <c r="E6" s="33">
        <v>25467</v>
      </c>
      <c r="F6" s="49">
        <v>121275</v>
      </c>
      <c r="G6" s="11"/>
    </row>
    <row r="7" spans="1:7" ht="22.5" x14ac:dyDescent="0.25">
      <c r="A7" s="11" t="s">
        <v>99</v>
      </c>
      <c r="B7" s="11" t="s">
        <v>100</v>
      </c>
      <c r="C7" s="35" t="s">
        <v>101</v>
      </c>
      <c r="D7" s="37">
        <v>42191</v>
      </c>
      <c r="E7" s="38">
        <v>454301.77</v>
      </c>
      <c r="F7" s="49">
        <v>2860802.5</v>
      </c>
      <c r="G7" s="11" t="s">
        <v>102</v>
      </c>
    </row>
    <row r="8" spans="1:7" ht="45" x14ac:dyDescent="0.25">
      <c r="A8" s="11" t="s">
        <v>103</v>
      </c>
      <c r="B8" s="11" t="s">
        <v>104</v>
      </c>
      <c r="C8" s="36" t="s">
        <v>93</v>
      </c>
      <c r="D8" s="37">
        <v>42254</v>
      </c>
      <c r="E8" s="38">
        <v>90000</v>
      </c>
      <c r="F8" s="48">
        <v>301703.8</v>
      </c>
      <c r="G8" s="11" t="s">
        <v>110</v>
      </c>
    </row>
    <row r="9" spans="1:7" x14ac:dyDescent="0.25">
      <c r="A9" s="11" t="s">
        <v>105</v>
      </c>
      <c r="B9" s="11" t="s">
        <v>106</v>
      </c>
      <c r="C9" s="36" t="s">
        <v>85</v>
      </c>
      <c r="D9" s="37">
        <v>42191</v>
      </c>
      <c r="E9" s="38">
        <v>40000</v>
      </c>
      <c r="F9" s="48">
        <v>177721</v>
      </c>
      <c r="G9" s="35" t="s">
        <v>111</v>
      </c>
    </row>
    <row r="10" spans="1:7" ht="22.5" x14ac:dyDescent="0.25">
      <c r="A10" s="11" t="s">
        <v>107</v>
      </c>
      <c r="B10" s="2" t="s">
        <v>108</v>
      </c>
      <c r="C10" s="36" t="s">
        <v>109</v>
      </c>
      <c r="D10" s="37">
        <v>42310</v>
      </c>
      <c r="E10" s="38">
        <v>53080.2</v>
      </c>
      <c r="F10" s="49">
        <v>265401</v>
      </c>
      <c r="G10" s="11" t="s">
        <v>112</v>
      </c>
    </row>
    <row r="11" spans="1:7" ht="22.5" x14ac:dyDescent="0.25">
      <c r="A11" s="11" t="s">
        <v>113</v>
      </c>
      <c r="B11" s="11" t="s">
        <v>114</v>
      </c>
      <c r="C11" s="36" t="s">
        <v>115</v>
      </c>
      <c r="D11" s="37">
        <v>42114</v>
      </c>
      <c r="E11" s="38">
        <v>103158</v>
      </c>
      <c r="F11" s="49">
        <v>286550</v>
      </c>
      <c r="G11" s="11" t="s">
        <v>116</v>
      </c>
    </row>
    <row r="12" spans="1:7" ht="66.75" customHeight="1" x14ac:dyDescent="0.25">
      <c r="A12" s="11" t="s">
        <v>70</v>
      </c>
      <c r="B12" s="11" t="s">
        <v>117</v>
      </c>
      <c r="C12" s="36" t="s">
        <v>123</v>
      </c>
      <c r="D12" s="37">
        <v>42114</v>
      </c>
      <c r="E12" s="38">
        <v>12075</v>
      </c>
      <c r="F12" s="49">
        <v>139578</v>
      </c>
      <c r="G12" s="11" t="s">
        <v>126</v>
      </c>
    </row>
    <row r="13" spans="1:7" ht="22.5" x14ac:dyDescent="0.25">
      <c r="A13" s="11" t="s">
        <v>70</v>
      </c>
      <c r="B13" s="11" t="s">
        <v>118</v>
      </c>
      <c r="C13" s="36" t="s">
        <v>123</v>
      </c>
      <c r="D13" s="37">
        <v>42128</v>
      </c>
      <c r="E13" s="38">
        <v>13783.98</v>
      </c>
      <c r="F13" s="49">
        <v>49228.49</v>
      </c>
      <c r="G13" s="11" t="s">
        <v>140</v>
      </c>
    </row>
    <row r="14" spans="1:7" ht="22.5" x14ac:dyDescent="0.25">
      <c r="A14" s="11" t="s">
        <v>70</v>
      </c>
      <c r="B14" s="2" t="s">
        <v>119</v>
      </c>
      <c r="C14" s="41" t="s">
        <v>124</v>
      </c>
      <c r="D14" s="5">
        <v>42282</v>
      </c>
      <c r="E14" s="42">
        <v>128264</v>
      </c>
      <c r="F14" s="49">
        <v>557672</v>
      </c>
      <c r="G14" s="35" t="s">
        <v>127</v>
      </c>
    </row>
    <row r="15" spans="1:7" ht="22.5" x14ac:dyDescent="0.25">
      <c r="A15" s="11" t="s">
        <v>70</v>
      </c>
      <c r="B15" s="2" t="s">
        <v>120</v>
      </c>
      <c r="C15" s="36" t="s">
        <v>125</v>
      </c>
      <c r="D15" s="37">
        <v>42345</v>
      </c>
      <c r="E15" s="38">
        <v>3441.08</v>
      </c>
      <c r="F15" s="49">
        <v>10427.5</v>
      </c>
      <c r="G15" s="35" t="s">
        <v>94</v>
      </c>
    </row>
    <row r="16" spans="1:7" ht="22.5" x14ac:dyDescent="0.25">
      <c r="A16" s="11" t="s">
        <v>70</v>
      </c>
      <c r="B16" s="2" t="s">
        <v>121</v>
      </c>
      <c r="C16" s="36" t="s">
        <v>123</v>
      </c>
      <c r="D16" s="37">
        <v>42310</v>
      </c>
      <c r="E16" s="38">
        <v>30245</v>
      </c>
      <c r="F16" s="49">
        <v>131500</v>
      </c>
      <c r="G16" s="35" t="s">
        <v>128</v>
      </c>
    </row>
    <row r="17" spans="1:7" ht="22.5" x14ac:dyDescent="0.25">
      <c r="A17" s="11" t="s">
        <v>70</v>
      </c>
      <c r="B17" s="2" t="s">
        <v>122</v>
      </c>
      <c r="C17" s="36" t="s">
        <v>123</v>
      </c>
      <c r="D17" s="37">
        <v>42310</v>
      </c>
      <c r="E17" s="38">
        <v>2160</v>
      </c>
      <c r="F17" s="49">
        <v>12000</v>
      </c>
      <c r="G17" s="35" t="s">
        <v>129</v>
      </c>
    </row>
    <row r="18" spans="1:7" x14ac:dyDescent="0.25">
      <c r="A18" s="11" t="s">
        <v>130</v>
      </c>
      <c r="B18" s="11" t="s">
        <v>131</v>
      </c>
      <c r="C18" s="36" t="s">
        <v>133</v>
      </c>
      <c r="D18" s="37">
        <v>42065</v>
      </c>
      <c r="E18" s="33">
        <v>5569.24</v>
      </c>
      <c r="F18" s="49">
        <v>13260</v>
      </c>
      <c r="G18" s="11"/>
    </row>
    <row r="19" spans="1:7" ht="33.75" x14ac:dyDescent="0.25">
      <c r="A19" s="11" t="s">
        <v>130</v>
      </c>
      <c r="B19" s="11" t="s">
        <v>132</v>
      </c>
      <c r="C19" s="36" t="s">
        <v>84</v>
      </c>
      <c r="D19" s="37">
        <v>42191</v>
      </c>
      <c r="E19" s="38">
        <v>9755</v>
      </c>
      <c r="F19" s="49">
        <v>20757</v>
      </c>
      <c r="G19" s="11" t="s">
        <v>134</v>
      </c>
    </row>
    <row r="20" spans="1:7" ht="33.75" x14ac:dyDescent="0.25">
      <c r="A20" s="11" t="s">
        <v>74</v>
      </c>
      <c r="B20" s="11" t="s">
        <v>135</v>
      </c>
      <c r="C20" s="36" t="s">
        <v>84</v>
      </c>
      <c r="D20" s="37">
        <v>42191</v>
      </c>
      <c r="E20" s="38">
        <v>23250</v>
      </c>
      <c r="F20" s="49">
        <v>125809.21</v>
      </c>
      <c r="G20" s="11" t="s">
        <v>136</v>
      </c>
    </row>
    <row r="21" spans="1:7" ht="33.75" x14ac:dyDescent="0.25">
      <c r="A21" s="11" t="s">
        <v>137</v>
      </c>
      <c r="B21" s="11" t="s">
        <v>138</v>
      </c>
      <c r="C21" s="36" t="s">
        <v>115</v>
      </c>
      <c r="D21" s="37">
        <v>42114</v>
      </c>
      <c r="E21" s="38">
        <v>55115</v>
      </c>
      <c r="F21" s="49">
        <v>157472.84</v>
      </c>
      <c r="G21" s="11" t="s">
        <v>139</v>
      </c>
    </row>
    <row r="22" spans="1:7" ht="18.75" x14ac:dyDescent="0.25">
      <c r="F22" s="50">
        <f>SUM(F2:F21)</f>
        <v>5396467.9899999993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pane ySplit="1" topLeftCell="A2" activePane="bottomLeft" state="frozen"/>
      <selection pane="bottomLeft" activeCell="N15" sqref="N15"/>
    </sheetView>
  </sheetViews>
  <sheetFormatPr baseColWidth="10" defaultRowHeight="15" x14ac:dyDescent="0.25"/>
  <cols>
    <col min="1" max="1" width="15.140625" customWidth="1"/>
    <col min="2" max="2" width="31.5703125" customWidth="1"/>
    <col min="3" max="3" width="19.28515625" customWidth="1"/>
    <col min="6" max="6" width="19.140625" customWidth="1"/>
    <col min="7" max="7" width="16.7109375" customWidth="1"/>
    <col min="8" max="8" width="17" customWidth="1"/>
    <col min="9" max="9" width="35.85546875" customWidth="1"/>
  </cols>
  <sheetData>
    <row r="1" spans="1:9" ht="38.25" x14ac:dyDescent="0.25">
      <c r="A1" s="13" t="s">
        <v>0</v>
      </c>
      <c r="B1" s="14" t="s">
        <v>2</v>
      </c>
      <c r="C1" s="13" t="s">
        <v>3</v>
      </c>
      <c r="D1" s="15" t="s">
        <v>5</v>
      </c>
      <c r="E1" s="13" t="s">
        <v>6</v>
      </c>
      <c r="F1" s="13" t="s">
        <v>7</v>
      </c>
      <c r="G1" s="16" t="s">
        <v>8</v>
      </c>
      <c r="H1" s="16" t="s">
        <v>9</v>
      </c>
      <c r="I1" s="13" t="s">
        <v>141</v>
      </c>
    </row>
    <row r="2" spans="1:9" ht="33.75" x14ac:dyDescent="0.25">
      <c r="A2" s="11" t="s">
        <v>58</v>
      </c>
      <c r="B2" s="11" t="s">
        <v>142</v>
      </c>
      <c r="C2" s="51"/>
      <c r="D2" s="36" t="s">
        <v>101</v>
      </c>
      <c r="E2" s="37">
        <v>42632</v>
      </c>
      <c r="F2" s="52">
        <v>799</v>
      </c>
      <c r="G2" s="33">
        <v>3633.23</v>
      </c>
      <c r="H2" s="33">
        <v>3633.23</v>
      </c>
      <c r="I2" s="11"/>
    </row>
    <row r="3" spans="1:9" ht="112.5" x14ac:dyDescent="0.25">
      <c r="A3" s="11" t="s">
        <v>90</v>
      </c>
      <c r="B3" s="11" t="s">
        <v>143</v>
      </c>
      <c r="C3" s="51" t="s">
        <v>144</v>
      </c>
      <c r="D3" s="35" t="s">
        <v>145</v>
      </c>
      <c r="E3" s="37">
        <v>42527</v>
      </c>
      <c r="F3" s="52">
        <v>25000</v>
      </c>
      <c r="G3" s="39">
        <v>136972</v>
      </c>
      <c r="H3" s="33">
        <v>100000</v>
      </c>
      <c r="I3" s="11" t="s">
        <v>17</v>
      </c>
    </row>
    <row r="4" spans="1:9" ht="134.25" customHeight="1" x14ac:dyDescent="0.25">
      <c r="A4" s="11" t="s">
        <v>90</v>
      </c>
      <c r="B4" s="11" t="s">
        <v>146</v>
      </c>
      <c r="C4" s="51" t="s">
        <v>15</v>
      </c>
      <c r="D4" s="35" t="s">
        <v>145</v>
      </c>
      <c r="E4" s="37">
        <v>42527</v>
      </c>
      <c r="F4" s="52">
        <v>35128.5</v>
      </c>
      <c r="G4" s="33">
        <v>70257</v>
      </c>
      <c r="H4" s="33">
        <v>70257</v>
      </c>
      <c r="I4" s="11" t="s">
        <v>17</v>
      </c>
    </row>
    <row r="5" spans="1:9" ht="33.75" x14ac:dyDescent="0.25">
      <c r="A5" s="11" t="s">
        <v>90</v>
      </c>
      <c r="B5" s="11" t="s">
        <v>147</v>
      </c>
      <c r="C5" s="11"/>
      <c r="D5" s="36" t="s">
        <v>148</v>
      </c>
      <c r="E5" s="37">
        <v>42408</v>
      </c>
      <c r="F5" s="17">
        <v>40230.75</v>
      </c>
      <c r="G5" s="33">
        <v>234330</v>
      </c>
      <c r="H5" s="33">
        <v>191575</v>
      </c>
      <c r="I5" s="11" t="s">
        <v>149</v>
      </c>
    </row>
    <row r="6" spans="1:9" ht="131.25" customHeight="1" x14ac:dyDescent="0.25">
      <c r="A6" s="11" t="s">
        <v>96</v>
      </c>
      <c r="B6" s="11" t="s">
        <v>150</v>
      </c>
      <c r="C6" s="51" t="s">
        <v>15</v>
      </c>
      <c r="D6" s="36" t="s">
        <v>151</v>
      </c>
      <c r="E6" s="37">
        <v>42632</v>
      </c>
      <c r="F6" s="52">
        <v>62000</v>
      </c>
      <c r="G6" s="33">
        <v>697615.75</v>
      </c>
      <c r="H6" s="33">
        <v>200000</v>
      </c>
      <c r="I6" s="11" t="s">
        <v>17</v>
      </c>
    </row>
    <row r="7" spans="1:9" ht="45" x14ac:dyDescent="0.25">
      <c r="A7" s="11" t="s">
        <v>152</v>
      </c>
      <c r="B7" s="11" t="s">
        <v>153</v>
      </c>
      <c r="C7" s="51" t="s">
        <v>154</v>
      </c>
      <c r="D7" s="36" t="s">
        <v>155</v>
      </c>
      <c r="E7" s="37">
        <v>42555</v>
      </c>
      <c r="F7" s="52">
        <v>16213</v>
      </c>
      <c r="G7" s="33">
        <v>85332</v>
      </c>
      <c r="H7" s="33">
        <v>85332</v>
      </c>
      <c r="I7" s="11" t="s">
        <v>158</v>
      </c>
    </row>
    <row r="8" spans="1:9" ht="22.5" x14ac:dyDescent="0.25">
      <c r="A8" s="11" t="s">
        <v>152</v>
      </c>
      <c r="B8" s="11" t="s">
        <v>156</v>
      </c>
      <c r="C8" s="51" t="s">
        <v>157</v>
      </c>
      <c r="D8" s="36" t="s">
        <v>155</v>
      </c>
      <c r="E8" s="37">
        <v>42555</v>
      </c>
      <c r="F8" s="52">
        <v>770</v>
      </c>
      <c r="G8" s="33">
        <v>5500</v>
      </c>
      <c r="H8" s="33">
        <v>5500</v>
      </c>
      <c r="I8" s="11" t="s">
        <v>159</v>
      </c>
    </row>
    <row r="9" spans="1:9" ht="102.75" customHeight="1" x14ac:dyDescent="0.25">
      <c r="A9" s="11" t="s">
        <v>160</v>
      </c>
      <c r="B9" s="11" t="s">
        <v>161</v>
      </c>
      <c r="C9" s="51" t="s">
        <v>15</v>
      </c>
      <c r="D9" s="36" t="s">
        <v>162</v>
      </c>
      <c r="E9" s="37">
        <v>42709</v>
      </c>
      <c r="F9" s="52">
        <v>53000</v>
      </c>
      <c r="G9" s="33">
        <v>213412</v>
      </c>
      <c r="H9" s="33">
        <v>200000</v>
      </c>
      <c r="I9" s="11" t="s">
        <v>17</v>
      </c>
    </row>
    <row r="10" spans="1:9" ht="33.75" x14ac:dyDescent="0.25">
      <c r="A10" s="11" t="s">
        <v>163</v>
      </c>
      <c r="B10" s="11" t="s">
        <v>164</v>
      </c>
      <c r="C10" s="11"/>
      <c r="D10" s="36" t="s">
        <v>165</v>
      </c>
      <c r="E10" s="37">
        <v>42464</v>
      </c>
      <c r="F10" s="52">
        <v>412.6</v>
      </c>
      <c r="G10" s="33">
        <v>2063</v>
      </c>
      <c r="H10" s="33">
        <v>2063</v>
      </c>
      <c r="I10" s="11" t="s">
        <v>166</v>
      </c>
    </row>
    <row r="11" spans="1:9" ht="107.25" customHeight="1" x14ac:dyDescent="0.25">
      <c r="A11" s="11" t="s">
        <v>105</v>
      </c>
      <c r="B11" s="11" t="s">
        <v>167</v>
      </c>
      <c r="C11" s="51" t="s">
        <v>15</v>
      </c>
      <c r="D11" s="36" t="s">
        <v>168</v>
      </c>
      <c r="E11" s="37">
        <v>42646</v>
      </c>
      <c r="F11" s="52">
        <v>43500</v>
      </c>
      <c r="G11" s="33">
        <v>226107</v>
      </c>
      <c r="H11" s="33">
        <v>150000</v>
      </c>
      <c r="I11" s="11" t="s">
        <v>17</v>
      </c>
    </row>
    <row r="12" spans="1:9" x14ac:dyDescent="0.25">
      <c r="A12" s="11" t="s">
        <v>113</v>
      </c>
      <c r="B12" s="11" t="s">
        <v>169</v>
      </c>
      <c r="C12" s="11"/>
      <c r="D12" s="36" t="s">
        <v>170</v>
      </c>
      <c r="E12" s="37">
        <v>42436</v>
      </c>
      <c r="F12" s="52">
        <v>76115</v>
      </c>
      <c r="G12" s="33">
        <v>185647</v>
      </c>
      <c r="H12" s="33">
        <v>185647</v>
      </c>
      <c r="I12" s="40" t="s">
        <v>171</v>
      </c>
    </row>
    <row r="13" spans="1:9" ht="33.75" x14ac:dyDescent="0.25">
      <c r="A13" s="11" t="s">
        <v>172</v>
      </c>
      <c r="B13" s="11" t="s">
        <v>173</v>
      </c>
      <c r="C13" s="11"/>
      <c r="D13" s="36" t="s">
        <v>174</v>
      </c>
      <c r="E13" s="37">
        <v>42499</v>
      </c>
      <c r="F13" s="52">
        <v>17381</v>
      </c>
      <c r="G13" s="33">
        <v>108635.57</v>
      </c>
      <c r="H13" s="33">
        <v>108635.57</v>
      </c>
      <c r="I13" s="11" t="s">
        <v>175</v>
      </c>
    </row>
    <row r="14" spans="1:9" ht="45" x14ac:dyDescent="0.25">
      <c r="A14" s="11" t="s">
        <v>176</v>
      </c>
      <c r="B14" s="11" t="s">
        <v>177</v>
      </c>
      <c r="C14" s="51" t="s">
        <v>54</v>
      </c>
      <c r="D14" s="36" t="s">
        <v>178</v>
      </c>
      <c r="E14" s="37">
        <v>42632</v>
      </c>
      <c r="F14" s="52">
        <v>12000</v>
      </c>
      <c r="G14" s="33">
        <v>48639.08</v>
      </c>
      <c r="H14" s="33">
        <v>30000</v>
      </c>
      <c r="I14" s="11" t="s">
        <v>179</v>
      </c>
    </row>
    <row r="15" spans="1:9" ht="104.25" customHeight="1" x14ac:dyDescent="0.25">
      <c r="A15" s="11" t="s">
        <v>130</v>
      </c>
      <c r="B15" s="11" t="s">
        <v>180</v>
      </c>
      <c r="C15" s="51" t="s">
        <v>181</v>
      </c>
      <c r="D15" s="36" t="s">
        <v>109</v>
      </c>
      <c r="E15" s="37">
        <v>42681</v>
      </c>
      <c r="F15" s="52">
        <v>6400</v>
      </c>
      <c r="G15" s="33">
        <v>23850</v>
      </c>
      <c r="H15" s="33">
        <v>20000</v>
      </c>
      <c r="I15" s="11" t="s">
        <v>185</v>
      </c>
    </row>
    <row r="16" spans="1:9" x14ac:dyDescent="0.25">
      <c r="A16" s="11" t="s">
        <v>130</v>
      </c>
      <c r="B16" s="11" t="s">
        <v>182</v>
      </c>
      <c r="C16" s="11"/>
      <c r="D16" s="36" t="s">
        <v>183</v>
      </c>
      <c r="E16" s="37">
        <v>42408</v>
      </c>
      <c r="F16" s="17">
        <v>45950.3</v>
      </c>
      <c r="G16" s="33">
        <v>143594.70000000001</v>
      </c>
      <c r="H16" s="33">
        <v>143594.70000000001</v>
      </c>
      <c r="I16" s="35" t="s">
        <v>186</v>
      </c>
    </row>
    <row r="17" spans="1:9" ht="22.5" x14ac:dyDescent="0.25">
      <c r="A17" s="11" t="s">
        <v>130</v>
      </c>
      <c r="B17" s="11" t="s">
        <v>184</v>
      </c>
      <c r="C17" s="51"/>
      <c r="D17" s="36" t="s">
        <v>93</v>
      </c>
      <c r="E17" s="37">
        <v>42681</v>
      </c>
      <c r="F17" s="52">
        <v>14548.81</v>
      </c>
      <c r="G17" s="33">
        <v>66130.98</v>
      </c>
      <c r="H17" s="33">
        <v>66130.98</v>
      </c>
      <c r="I17" s="11" t="s">
        <v>187</v>
      </c>
    </row>
    <row r="18" spans="1:9" ht="33.75" x14ac:dyDescent="0.25">
      <c r="A18" s="11" t="s">
        <v>74</v>
      </c>
      <c r="B18" s="11" t="s">
        <v>188</v>
      </c>
      <c r="C18" s="51" t="s">
        <v>54</v>
      </c>
      <c r="D18" s="36" t="s">
        <v>178</v>
      </c>
      <c r="E18" s="37">
        <v>42632</v>
      </c>
      <c r="F18" s="52">
        <v>12600</v>
      </c>
      <c r="G18" s="33">
        <v>49013.87</v>
      </c>
      <c r="H18" s="33">
        <v>30000</v>
      </c>
      <c r="I18" s="11" t="s">
        <v>179</v>
      </c>
    </row>
    <row r="19" spans="1:9" ht="119.25" customHeight="1" x14ac:dyDescent="0.25">
      <c r="A19" s="11" t="s">
        <v>74</v>
      </c>
      <c r="B19" s="11" t="s">
        <v>189</v>
      </c>
      <c r="C19" s="51" t="s">
        <v>15</v>
      </c>
      <c r="D19" s="36" t="s">
        <v>168</v>
      </c>
      <c r="E19" s="37">
        <v>42646</v>
      </c>
      <c r="F19" s="52">
        <v>40500</v>
      </c>
      <c r="G19" s="33">
        <v>586415</v>
      </c>
      <c r="H19" s="33">
        <v>150000</v>
      </c>
      <c r="I19" s="11" t="s">
        <v>17</v>
      </c>
    </row>
    <row r="20" spans="1:9" ht="22.5" x14ac:dyDescent="0.25">
      <c r="A20" s="11" t="s">
        <v>190</v>
      </c>
      <c r="B20" s="11" t="s">
        <v>191</v>
      </c>
      <c r="C20" s="51" t="s">
        <v>192</v>
      </c>
      <c r="D20" s="36" t="s">
        <v>193</v>
      </c>
      <c r="E20" s="37">
        <v>42709</v>
      </c>
      <c r="F20" s="52">
        <v>20000</v>
      </c>
      <c r="G20" s="33">
        <v>100000</v>
      </c>
      <c r="H20" s="33">
        <v>100000</v>
      </c>
      <c r="I20" s="11" t="s">
        <v>194</v>
      </c>
    </row>
    <row r="21" spans="1:9" ht="21" x14ac:dyDescent="0.35">
      <c r="F21" s="53">
        <f>SUM(F2:F20)</f>
        <v>522548.95999999996</v>
      </c>
    </row>
  </sheetData>
  <dataValidations count="2">
    <dataValidation type="list" allowBlank="1" showInputMessage="1" showErrorMessage="1" sqref="C1:C10">
      <formula1>___ADC2016</formula1>
    </dataValidation>
    <dataValidation type="list" allowBlank="1" showInputMessage="1" showErrorMessage="1" sqref="C11:C20">
      <formula1>____ADC2016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pane ySplit="1" topLeftCell="A2" activePane="bottomLeft" state="frozen"/>
      <selection pane="bottomLeft" activeCell="M5" sqref="M5"/>
    </sheetView>
  </sheetViews>
  <sheetFormatPr baseColWidth="10" defaultRowHeight="15" x14ac:dyDescent="0.25"/>
  <cols>
    <col min="1" max="1" width="13.7109375" customWidth="1"/>
    <col min="3" max="3" width="40.140625" customWidth="1"/>
    <col min="4" max="4" width="17.7109375" customWidth="1"/>
    <col min="7" max="7" width="17.42578125" customWidth="1"/>
    <col min="8" max="8" width="18.42578125" customWidth="1"/>
    <col min="9" max="9" width="19.42578125" customWidth="1"/>
  </cols>
  <sheetData>
    <row r="1" spans="1:9" ht="38.25" x14ac:dyDescent="0.25">
      <c r="A1" s="24" t="s">
        <v>0</v>
      </c>
      <c r="B1" s="24" t="s">
        <v>1</v>
      </c>
      <c r="C1" s="25" t="s">
        <v>2</v>
      </c>
      <c r="D1" s="24" t="s">
        <v>3</v>
      </c>
      <c r="E1" s="26" t="s">
        <v>5</v>
      </c>
      <c r="F1" s="24" t="s">
        <v>6</v>
      </c>
      <c r="G1" s="24" t="s">
        <v>7</v>
      </c>
      <c r="H1" s="27" t="s">
        <v>8</v>
      </c>
      <c r="I1" s="27" t="s">
        <v>9</v>
      </c>
    </row>
    <row r="2" spans="1:9" ht="22.5" x14ac:dyDescent="0.25">
      <c r="A2" s="4" t="s">
        <v>58</v>
      </c>
      <c r="B2" s="3" t="s">
        <v>13</v>
      </c>
      <c r="C2" s="19" t="s">
        <v>59</v>
      </c>
      <c r="D2" s="4" t="s">
        <v>54</v>
      </c>
      <c r="E2" s="20" t="s">
        <v>60</v>
      </c>
      <c r="F2" s="21">
        <v>42919</v>
      </c>
      <c r="G2" s="28">
        <v>8663</v>
      </c>
      <c r="H2" s="22">
        <v>20626.46</v>
      </c>
      <c r="I2" s="22">
        <v>20626.46</v>
      </c>
    </row>
    <row r="3" spans="1:9" ht="45" x14ac:dyDescent="0.25">
      <c r="A3" s="4" t="s">
        <v>58</v>
      </c>
      <c r="B3" s="3" t="s">
        <v>13</v>
      </c>
      <c r="C3" s="19" t="s">
        <v>61</v>
      </c>
      <c r="D3" s="4" t="s">
        <v>62</v>
      </c>
      <c r="E3" s="20" t="s">
        <v>63</v>
      </c>
      <c r="F3" s="21">
        <v>42919</v>
      </c>
      <c r="G3" s="28">
        <v>33992</v>
      </c>
      <c r="H3" s="22">
        <v>154513</v>
      </c>
      <c r="I3" s="22">
        <v>154513</v>
      </c>
    </row>
    <row r="4" spans="1:9" ht="45" x14ac:dyDescent="0.25">
      <c r="A4" s="4" t="s">
        <v>64</v>
      </c>
      <c r="B4" s="3" t="s">
        <v>13</v>
      </c>
      <c r="C4" s="19" t="s">
        <v>65</v>
      </c>
      <c r="D4" s="4" t="s">
        <v>66</v>
      </c>
      <c r="E4" s="20" t="s">
        <v>67</v>
      </c>
      <c r="F4" s="21">
        <v>43007</v>
      </c>
      <c r="G4" s="28">
        <v>103161.35</v>
      </c>
      <c r="H4" s="22">
        <v>343871.15</v>
      </c>
      <c r="I4" s="22">
        <v>343871.15</v>
      </c>
    </row>
    <row r="5" spans="1:9" ht="33.75" x14ac:dyDescent="0.25">
      <c r="A5" s="4" t="s">
        <v>13</v>
      </c>
      <c r="B5" s="3" t="s">
        <v>13</v>
      </c>
      <c r="C5" s="19" t="s">
        <v>68</v>
      </c>
      <c r="D5" s="4" t="s">
        <v>19</v>
      </c>
      <c r="E5" s="20" t="s">
        <v>69</v>
      </c>
      <c r="F5" s="21">
        <v>43010</v>
      </c>
      <c r="G5" s="28">
        <v>13353.55</v>
      </c>
      <c r="H5" s="22">
        <v>26707.1</v>
      </c>
      <c r="I5" s="22">
        <v>26707.1</v>
      </c>
    </row>
    <row r="6" spans="1:9" ht="45" x14ac:dyDescent="0.25">
      <c r="A6" s="4" t="s">
        <v>70</v>
      </c>
      <c r="B6" s="3" t="s">
        <v>13</v>
      </c>
      <c r="C6" s="19" t="s">
        <v>71</v>
      </c>
      <c r="D6" s="4" t="s">
        <v>72</v>
      </c>
      <c r="E6" s="20" t="s">
        <v>23</v>
      </c>
      <c r="F6" s="21">
        <v>42828</v>
      </c>
      <c r="G6" s="28">
        <v>1512.33</v>
      </c>
      <c r="H6" s="23">
        <v>5517.87</v>
      </c>
      <c r="I6" s="22">
        <v>5401.19</v>
      </c>
    </row>
    <row r="7" spans="1:9" ht="33.75" x14ac:dyDescent="0.25">
      <c r="A7" s="4" t="s">
        <v>70</v>
      </c>
      <c r="B7" s="3" t="s">
        <v>13</v>
      </c>
      <c r="C7" s="19" t="s">
        <v>73</v>
      </c>
      <c r="D7" s="4" t="s">
        <v>15</v>
      </c>
      <c r="E7" s="20" t="s">
        <v>16</v>
      </c>
      <c r="F7" s="21">
        <v>42828</v>
      </c>
      <c r="G7" s="28">
        <v>45750</v>
      </c>
      <c r="H7" s="23">
        <v>314016</v>
      </c>
      <c r="I7" s="22">
        <v>150000</v>
      </c>
    </row>
    <row r="8" spans="1:9" ht="22.5" x14ac:dyDescent="0.25">
      <c r="A8" s="4" t="s">
        <v>74</v>
      </c>
      <c r="B8" s="4" t="s">
        <v>13</v>
      </c>
      <c r="C8" s="19" t="s">
        <v>75</v>
      </c>
      <c r="D8" s="4" t="s">
        <v>76</v>
      </c>
      <c r="E8" s="20" t="s">
        <v>77</v>
      </c>
      <c r="F8" s="21">
        <v>42744</v>
      </c>
      <c r="G8" s="29">
        <v>63802</v>
      </c>
      <c r="H8" s="22">
        <v>290009</v>
      </c>
      <c r="I8" s="22">
        <v>290009</v>
      </c>
    </row>
    <row r="9" spans="1:9" ht="67.5" x14ac:dyDescent="0.25">
      <c r="A9" s="4" t="s">
        <v>74</v>
      </c>
      <c r="B9" s="3" t="s">
        <v>13</v>
      </c>
      <c r="C9" s="19" t="s">
        <v>78</v>
      </c>
      <c r="D9" s="4" t="s">
        <v>79</v>
      </c>
      <c r="E9" s="20" t="s">
        <v>36</v>
      </c>
      <c r="F9" s="21">
        <v>42996</v>
      </c>
      <c r="G9" s="28">
        <v>2176</v>
      </c>
      <c r="H9" s="22">
        <v>6800</v>
      </c>
      <c r="I9" s="22">
        <v>6800</v>
      </c>
    </row>
    <row r="10" spans="1:9" ht="45" x14ac:dyDescent="0.25">
      <c r="A10" s="4" t="s">
        <v>74</v>
      </c>
      <c r="B10" s="3" t="s">
        <v>13</v>
      </c>
      <c r="C10" s="19" t="s">
        <v>80</v>
      </c>
      <c r="D10" s="4" t="s">
        <v>54</v>
      </c>
      <c r="E10" s="20" t="s">
        <v>77</v>
      </c>
      <c r="F10" s="21">
        <v>43010</v>
      </c>
      <c r="G10" s="28">
        <v>12600</v>
      </c>
      <c r="H10" s="22">
        <v>42246.31</v>
      </c>
      <c r="I10" s="22">
        <v>30000</v>
      </c>
    </row>
    <row r="11" spans="1:9" ht="18.75" x14ac:dyDescent="0.3">
      <c r="G11" s="30">
        <f>SUM(G2:G10)</f>
        <v>285010.23</v>
      </c>
    </row>
  </sheetData>
  <dataValidations count="1">
    <dataValidation type="list" allowBlank="1" showInputMessage="1" showErrorMessage="1" sqref="D1:D10">
      <formula1>__ADC2016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pane ySplit="1" topLeftCell="A2" activePane="bottomLeft" state="frozen"/>
      <selection pane="bottomLeft" activeCell="J3" sqref="J3"/>
    </sheetView>
  </sheetViews>
  <sheetFormatPr baseColWidth="10" defaultRowHeight="15" x14ac:dyDescent="0.25"/>
  <cols>
    <col min="1" max="1" width="16.85546875" customWidth="1"/>
    <col min="3" max="3" width="21.140625" customWidth="1"/>
    <col min="4" max="4" width="31.140625" customWidth="1"/>
    <col min="7" max="7" width="21.28515625" customWidth="1"/>
    <col min="8" max="8" width="21.85546875" customWidth="1"/>
    <col min="9" max="9" width="20.42578125" customWidth="1"/>
    <col min="10" max="10" width="43.7109375" customWidth="1"/>
    <col min="11" max="11" width="32.140625" customWidth="1"/>
  </cols>
  <sheetData>
    <row r="1" spans="1:11" ht="38.25" x14ac:dyDescent="0.25">
      <c r="A1" s="13" t="s">
        <v>0</v>
      </c>
      <c r="B1" s="13" t="s">
        <v>1</v>
      </c>
      <c r="C1" s="14" t="s">
        <v>2</v>
      </c>
      <c r="D1" s="13" t="s">
        <v>4</v>
      </c>
      <c r="E1" s="15" t="s">
        <v>5</v>
      </c>
      <c r="F1" s="13" t="s">
        <v>6</v>
      </c>
      <c r="G1" s="13" t="s">
        <v>7</v>
      </c>
      <c r="H1" s="16" t="s">
        <v>8</v>
      </c>
      <c r="I1" s="16" t="s">
        <v>9</v>
      </c>
      <c r="J1" s="13" t="s">
        <v>10</v>
      </c>
      <c r="K1" s="13" t="s">
        <v>11</v>
      </c>
    </row>
    <row r="2" spans="1:11" ht="90" x14ac:dyDescent="0.25">
      <c r="A2" s="1" t="s">
        <v>12</v>
      </c>
      <c r="B2" s="2" t="s">
        <v>13</v>
      </c>
      <c r="C2" s="6" t="s">
        <v>14</v>
      </c>
      <c r="D2" s="2" t="s">
        <v>15</v>
      </c>
      <c r="E2" s="8" t="s">
        <v>16</v>
      </c>
      <c r="F2" s="9">
        <v>43283</v>
      </c>
      <c r="G2" s="17">
        <v>24310</v>
      </c>
      <c r="H2" s="10">
        <v>93500</v>
      </c>
      <c r="I2" s="10">
        <v>93500</v>
      </c>
      <c r="J2" s="11" t="s">
        <v>17</v>
      </c>
      <c r="K2" s="7"/>
    </row>
    <row r="3" spans="1:11" ht="66.75" customHeight="1" x14ac:dyDescent="0.25">
      <c r="A3" s="1" t="s">
        <v>12</v>
      </c>
      <c r="B3" s="2" t="s">
        <v>13</v>
      </c>
      <c r="C3" s="6" t="s">
        <v>18</v>
      </c>
      <c r="D3" s="2" t="s">
        <v>19</v>
      </c>
      <c r="E3" s="8" t="s">
        <v>16</v>
      </c>
      <c r="F3" s="9">
        <v>43283</v>
      </c>
      <c r="G3" s="17">
        <v>40000</v>
      </c>
      <c r="H3" s="12">
        <v>83920</v>
      </c>
      <c r="I3" s="10">
        <v>80000</v>
      </c>
      <c r="J3" s="11" t="s">
        <v>20</v>
      </c>
      <c r="K3" s="7"/>
    </row>
    <row r="4" spans="1:11" ht="100.5" customHeight="1" x14ac:dyDescent="0.25">
      <c r="A4" s="1" t="s">
        <v>21</v>
      </c>
      <c r="B4" s="2" t="s">
        <v>13</v>
      </c>
      <c r="C4" s="6" t="s">
        <v>22</v>
      </c>
      <c r="D4" s="2" t="s">
        <v>15</v>
      </c>
      <c r="E4" s="8" t="s">
        <v>23</v>
      </c>
      <c r="F4" s="9">
        <v>43374</v>
      </c>
      <c r="G4" s="17">
        <v>43500</v>
      </c>
      <c r="H4" s="12">
        <v>332222</v>
      </c>
      <c r="I4" s="10">
        <v>150000</v>
      </c>
      <c r="J4" s="11" t="s">
        <v>17</v>
      </c>
      <c r="K4" s="7"/>
    </row>
    <row r="5" spans="1:11" ht="22.5" x14ac:dyDescent="0.25">
      <c r="A5" s="2" t="s">
        <v>21</v>
      </c>
      <c r="B5" s="2" t="s">
        <v>13</v>
      </c>
      <c r="C5" s="6" t="s">
        <v>24</v>
      </c>
      <c r="D5" s="2" t="s">
        <v>25</v>
      </c>
      <c r="E5" s="8" t="s">
        <v>26</v>
      </c>
      <c r="F5" s="9">
        <v>43374</v>
      </c>
      <c r="G5" s="17">
        <v>111000</v>
      </c>
      <c r="H5" s="12">
        <v>398500</v>
      </c>
      <c r="I5" s="10">
        <v>370000</v>
      </c>
      <c r="J5" s="11" t="s">
        <v>27</v>
      </c>
      <c r="K5" s="7"/>
    </row>
    <row r="6" spans="1:11" ht="44.25" customHeight="1" x14ac:dyDescent="0.25">
      <c r="A6" s="1" t="s">
        <v>28</v>
      </c>
      <c r="B6" s="2" t="s">
        <v>13</v>
      </c>
      <c r="C6" s="6" t="s">
        <v>29</v>
      </c>
      <c r="D6" s="2" t="s">
        <v>25</v>
      </c>
      <c r="E6" s="8" t="s">
        <v>30</v>
      </c>
      <c r="F6" s="9">
        <v>43294</v>
      </c>
      <c r="G6" s="17">
        <v>111000</v>
      </c>
      <c r="H6" s="12">
        <v>657348.04</v>
      </c>
      <c r="I6" s="10">
        <v>370000</v>
      </c>
      <c r="J6" s="11" t="s">
        <v>27</v>
      </c>
      <c r="K6" s="7"/>
    </row>
    <row r="7" spans="1:11" ht="90" customHeight="1" x14ac:dyDescent="0.25">
      <c r="A7" s="1" t="s">
        <v>31</v>
      </c>
      <c r="B7" s="2" t="s">
        <v>13</v>
      </c>
      <c r="C7" s="6" t="s">
        <v>32</v>
      </c>
      <c r="D7" s="2" t="s">
        <v>25</v>
      </c>
      <c r="E7" s="8" t="s">
        <v>33</v>
      </c>
      <c r="F7" s="9">
        <v>43294</v>
      </c>
      <c r="G7" s="17">
        <v>111000</v>
      </c>
      <c r="H7" s="12">
        <v>385000</v>
      </c>
      <c r="I7" s="10">
        <v>370000</v>
      </c>
      <c r="J7" s="11" t="s">
        <v>27</v>
      </c>
      <c r="K7" s="7"/>
    </row>
    <row r="8" spans="1:11" ht="71.25" customHeight="1" x14ac:dyDescent="0.25">
      <c r="A8" s="2" t="s">
        <v>34</v>
      </c>
      <c r="B8" s="2" t="s">
        <v>13</v>
      </c>
      <c r="C8" s="6" t="s">
        <v>35</v>
      </c>
      <c r="D8" s="2" t="s">
        <v>25</v>
      </c>
      <c r="E8" s="8" t="s">
        <v>36</v>
      </c>
      <c r="F8" s="9">
        <v>43374</v>
      </c>
      <c r="G8" s="17">
        <v>34492.79</v>
      </c>
      <c r="H8" s="10">
        <v>114975.97</v>
      </c>
      <c r="I8" s="10">
        <v>114975.97</v>
      </c>
      <c r="J8" s="11" t="s">
        <v>27</v>
      </c>
      <c r="K8" s="7"/>
    </row>
    <row r="9" spans="1:11" ht="22.5" x14ac:dyDescent="0.25">
      <c r="A9" s="11" t="s">
        <v>37</v>
      </c>
      <c r="B9" s="11" t="s">
        <v>13</v>
      </c>
      <c r="C9" s="11" t="s">
        <v>38</v>
      </c>
      <c r="D9" s="11"/>
      <c r="E9" s="31" t="s">
        <v>40</v>
      </c>
      <c r="F9" s="32">
        <v>43199</v>
      </c>
      <c r="G9" s="17">
        <v>60021.5</v>
      </c>
      <c r="H9" s="34">
        <v>300107.5</v>
      </c>
      <c r="I9" s="33">
        <v>272825</v>
      </c>
      <c r="J9" s="11"/>
      <c r="K9" s="35"/>
    </row>
    <row r="10" spans="1:11" ht="90" x14ac:dyDescent="0.25">
      <c r="A10" s="1" t="s">
        <v>41</v>
      </c>
      <c r="B10" s="2" t="s">
        <v>13</v>
      </c>
      <c r="C10" s="6" t="s">
        <v>42</v>
      </c>
      <c r="D10" s="2" t="s">
        <v>15</v>
      </c>
      <c r="E10" s="8" t="s">
        <v>16</v>
      </c>
      <c r="F10" s="9">
        <v>43283</v>
      </c>
      <c r="G10" s="17">
        <v>48000</v>
      </c>
      <c r="H10" s="12">
        <v>229106.8</v>
      </c>
      <c r="I10" s="10">
        <v>150000</v>
      </c>
      <c r="J10" s="11" t="s">
        <v>17</v>
      </c>
      <c r="K10" s="7"/>
    </row>
    <row r="11" spans="1:11" ht="67.5" customHeight="1" x14ac:dyDescent="0.25">
      <c r="A11" s="1" t="s">
        <v>43</v>
      </c>
      <c r="B11" s="2" t="s">
        <v>13</v>
      </c>
      <c r="C11" s="6" t="s">
        <v>44</v>
      </c>
      <c r="D11" s="2" t="s">
        <v>45</v>
      </c>
      <c r="E11" s="8" t="s">
        <v>36</v>
      </c>
      <c r="F11" s="9">
        <v>43255</v>
      </c>
      <c r="G11" s="17">
        <v>30618.75</v>
      </c>
      <c r="H11" s="10">
        <v>85162.5</v>
      </c>
      <c r="I11" s="10">
        <v>85162.5</v>
      </c>
      <c r="J11" s="11" t="s">
        <v>46</v>
      </c>
      <c r="K11" s="6" t="s">
        <v>47</v>
      </c>
    </row>
    <row r="12" spans="1:11" ht="57" customHeight="1" x14ac:dyDescent="0.25">
      <c r="A12" s="2" t="s">
        <v>48</v>
      </c>
      <c r="B12" s="2" t="s">
        <v>13</v>
      </c>
      <c r="C12" s="6" t="s">
        <v>49</v>
      </c>
      <c r="D12" s="2" t="s">
        <v>50</v>
      </c>
      <c r="E12" s="8" t="s">
        <v>40</v>
      </c>
      <c r="F12" s="9">
        <v>43283</v>
      </c>
      <c r="G12" s="17">
        <v>42529</v>
      </c>
      <c r="H12" s="10">
        <v>202522</v>
      </c>
      <c r="I12" s="10">
        <v>202522</v>
      </c>
      <c r="J12" s="11" t="s">
        <v>51</v>
      </c>
      <c r="K12" s="7"/>
    </row>
    <row r="13" spans="1:11" ht="33.75" x14ac:dyDescent="0.25">
      <c r="A13" s="1" t="s">
        <v>52</v>
      </c>
      <c r="B13" s="2" t="s">
        <v>13</v>
      </c>
      <c r="C13" s="6" t="s">
        <v>53</v>
      </c>
      <c r="D13" s="2" t="s">
        <v>54</v>
      </c>
      <c r="E13" s="8" t="s">
        <v>36</v>
      </c>
      <c r="F13" s="9">
        <v>43360</v>
      </c>
      <c r="G13" s="17">
        <v>19574</v>
      </c>
      <c r="H13" s="10">
        <v>46606</v>
      </c>
      <c r="I13" s="10">
        <v>46606</v>
      </c>
      <c r="J13" s="11" t="s">
        <v>55</v>
      </c>
      <c r="K13" s="7"/>
    </row>
    <row r="14" spans="1:11" ht="36.75" customHeight="1" x14ac:dyDescent="0.25">
      <c r="A14" s="1" t="s">
        <v>52</v>
      </c>
      <c r="B14" s="2" t="s">
        <v>13</v>
      </c>
      <c r="C14" s="6" t="s">
        <v>56</v>
      </c>
      <c r="D14" s="2" t="s">
        <v>39</v>
      </c>
      <c r="E14" s="8" t="s">
        <v>40</v>
      </c>
      <c r="F14" s="9">
        <v>43374</v>
      </c>
      <c r="G14" s="17">
        <v>110204.38</v>
      </c>
      <c r="H14" s="12">
        <v>525975.44999999995</v>
      </c>
      <c r="I14" s="10">
        <v>500929</v>
      </c>
      <c r="J14" s="11" t="s">
        <v>57</v>
      </c>
      <c r="K14" s="7"/>
    </row>
    <row r="15" spans="1:11" ht="21" x14ac:dyDescent="0.35">
      <c r="G15" s="18">
        <f>SUM(G2:G14)</f>
        <v>786250.42</v>
      </c>
    </row>
  </sheetData>
  <dataValidations count="1">
    <dataValidation type="list" allowBlank="1" showInputMessage="1" showErrorMessage="1" sqref="D1:D14">
      <formula1>_ADC2016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7" sqref="I7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C13" sqref="C13"/>
    </sheetView>
  </sheetViews>
  <sheetFormatPr baseColWidth="10" defaultRowHeight="15" x14ac:dyDescent="0.25"/>
  <cols>
    <col min="1" max="1" width="24.140625" customWidth="1"/>
    <col min="2" max="2" width="30.7109375" customWidth="1"/>
    <col min="3" max="3" width="28.85546875" customWidth="1"/>
    <col min="6" max="6" width="16.85546875" customWidth="1"/>
    <col min="7" max="8" width="18.28515625" customWidth="1"/>
    <col min="9" max="9" width="24.5703125" customWidth="1"/>
  </cols>
  <sheetData>
    <row r="1" spans="1:9" ht="22.5" x14ac:dyDescent="0.25">
      <c r="A1" s="60" t="s">
        <v>195</v>
      </c>
      <c r="B1" s="61" t="s">
        <v>196</v>
      </c>
      <c r="C1" s="61" t="s">
        <v>197</v>
      </c>
      <c r="D1" s="62" t="s">
        <v>198</v>
      </c>
      <c r="E1" s="63" t="s">
        <v>6</v>
      </c>
      <c r="F1" s="61" t="s">
        <v>199</v>
      </c>
      <c r="G1" s="64" t="s">
        <v>200</v>
      </c>
      <c r="H1" s="65" t="s">
        <v>9</v>
      </c>
      <c r="I1" s="61" t="s">
        <v>11</v>
      </c>
    </row>
    <row r="2" spans="1:9" ht="45" x14ac:dyDescent="0.25">
      <c r="A2" s="54" t="s">
        <v>201</v>
      </c>
      <c r="B2" s="55" t="s">
        <v>202</v>
      </c>
      <c r="C2" s="55" t="s">
        <v>203</v>
      </c>
      <c r="D2" s="56" t="s">
        <v>204</v>
      </c>
      <c r="E2" s="57">
        <v>43892</v>
      </c>
      <c r="F2" s="66">
        <v>53071.199999999997</v>
      </c>
      <c r="G2" s="58">
        <v>231560</v>
      </c>
      <c r="H2" s="58">
        <v>196560</v>
      </c>
      <c r="I2" s="54"/>
    </row>
    <row r="3" spans="1:9" ht="124.5" thickBot="1" x14ac:dyDescent="0.3">
      <c r="A3" s="54" t="s">
        <v>176</v>
      </c>
      <c r="B3" s="55" t="s">
        <v>205</v>
      </c>
      <c r="C3" s="6" t="s">
        <v>206</v>
      </c>
      <c r="D3" s="56" t="s">
        <v>207</v>
      </c>
      <c r="E3" s="57">
        <v>44022</v>
      </c>
      <c r="F3" s="67">
        <v>100000</v>
      </c>
      <c r="G3" s="59">
        <v>2422935</v>
      </c>
      <c r="H3" s="59">
        <v>500000</v>
      </c>
      <c r="I3" s="55" t="s">
        <v>208</v>
      </c>
    </row>
    <row r="4" spans="1:9" ht="19.5" thickBot="1" x14ac:dyDescent="0.35">
      <c r="F4" s="68">
        <f>SUM(F2:F3)</f>
        <v>153071.20000000001</v>
      </c>
    </row>
  </sheetData>
  <dataValidations count="1">
    <dataValidation type="list" showInputMessage="1" sqref="A1:A3">
      <formula1>A1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ADC 2015</vt:lpstr>
      <vt:lpstr>ADC 2016</vt:lpstr>
      <vt:lpstr>ADC 2017</vt:lpstr>
      <vt:lpstr>ADC 2018</vt:lpstr>
      <vt:lpstr>ADC 2019</vt:lpstr>
      <vt:lpstr>ADC 2020</vt:lpstr>
    </vt:vector>
  </TitlesOfParts>
  <Company>CGVO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FANNY</dc:creator>
  <cp:lastModifiedBy>HUBERT FANNY</cp:lastModifiedBy>
  <dcterms:created xsi:type="dcterms:W3CDTF">2020-08-31T10:24:31Z</dcterms:created>
  <dcterms:modified xsi:type="dcterms:W3CDTF">2020-09-21T14:23:23Z</dcterms:modified>
</cp:coreProperties>
</file>