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afic\Cab_Groupe_Com\ELECTIONS\02_Départementales\2021\RESSOURCES &amp; DOSSIERS_En cours\Votre canton\FRANCONVILLE\"/>
    </mc:Choice>
  </mc:AlternateContent>
  <bookViews>
    <workbookView xWindow="0" yWindow="0" windowWidth="28800" windowHeight="12435" activeTab="1"/>
  </bookViews>
  <sheets>
    <sheet name="ADC 2015" sheetId="5" r:id="rId1"/>
    <sheet name="ADC 2016" sheetId="4" r:id="rId2"/>
    <sheet name="ADC 2017" sheetId="3" r:id="rId3"/>
    <sheet name="ADC 2018" sheetId="2" r:id="rId4"/>
    <sheet name="ADC 2019" sheetId="1" r:id="rId5"/>
    <sheet name="ADC 2020" sheetId="6" r:id="rId6"/>
  </sheets>
  <externalReferences>
    <externalReference r:id="rId7"/>
    <externalReference r:id="rId8"/>
    <externalReference r:id="rId9"/>
    <externalReference r:id="rId10"/>
  </externalReferences>
  <definedNames>
    <definedName name="_______ADC2013">'[1]intitulés 2016'!$A:$A</definedName>
    <definedName name="_______ADC2016">'[1]intitulés 2016'!$B:$B</definedName>
    <definedName name="______ADC2013">'[2]nouveaux intitulés'!$A:$A</definedName>
    <definedName name="______ADC2016">'[2]nouveaux intitulés'!$B:$B</definedName>
    <definedName name="_____ADC2013">'[3]nouveaux intitulés'!$A:$A</definedName>
    <definedName name="_____ADC2016">'[3]nouveaux intitulés'!$B:$B</definedName>
    <definedName name="____ADC2013">'[3]nouveaux intitulés'!$A:$A</definedName>
    <definedName name="____ADC2016">'[3]nouveaux intitulés'!$B:$B</definedName>
    <definedName name="___ADC2013">'[3]nouveaux intitulés'!$A:$A</definedName>
    <definedName name="___ADC2016">'[3]nouveaux intitulés'!$B:$B</definedName>
    <definedName name="__ADC2013">'[2]nouveaux intitulés'!$A:$A</definedName>
    <definedName name="__ADC2016">'[2]nouveaux intitulés'!$B:$B</definedName>
    <definedName name="_ADC2013">'[1]intitulés 2016'!$A:$A</definedName>
    <definedName name="_ADC2016">'[1]intitulés 2016'!$B:$B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6" l="1"/>
  <c r="F3" i="1" l="1"/>
  <c r="H5" i="2" l="1"/>
  <c r="G6" i="3"/>
  <c r="F6" i="4"/>
  <c r="E5" i="5"/>
</calcChain>
</file>

<file path=xl/sharedStrings.xml><?xml version="1.0" encoding="utf-8"?>
<sst xmlns="http://schemas.openxmlformats.org/spreadsheetml/2006/main" count="139" uniqueCount="79">
  <si>
    <t>Collectivités</t>
  </si>
  <si>
    <t>Canton</t>
  </si>
  <si>
    <t>Objets / types de travaux</t>
  </si>
  <si>
    <t>Opération éligible au Guide 2016</t>
  </si>
  <si>
    <t>Opérations éligible au Guide 
2018</t>
  </si>
  <si>
    <t xml:space="preserve">Délib
n°
</t>
  </si>
  <si>
    <t>Date</t>
  </si>
  <si>
    <t>Montant de la 
subvention</t>
  </si>
  <si>
    <t xml:space="preserve">Montant total du projet </t>
  </si>
  <si>
    <t xml:space="preserve">Montant subventionnable </t>
  </si>
  <si>
    <t>Plafond 2018</t>
  </si>
  <si>
    <t xml:space="preserve">Commentaires </t>
  </si>
  <si>
    <t>ARCC Voirie - Aide aux routes communales et communautaires</t>
  </si>
  <si>
    <t xml:space="preserve">ARCC Ecole - Aide aux routes communales et communautaires </t>
  </si>
  <si>
    <t>2-13</t>
  </si>
  <si>
    <t>2-11</t>
  </si>
  <si>
    <t>2-07</t>
  </si>
  <si>
    <t>Construction d'équipements d'intérêt local : équipements sportifs de base</t>
  </si>
  <si>
    <t>2-09</t>
  </si>
  <si>
    <t>Pour les établissements d'enseignement artistique spécialisé : acquisition d'instruments de musique onéreux</t>
  </si>
  <si>
    <t xml:space="preserve">Plafond de la subvention </t>
  </si>
  <si>
    <t>CP 2-10</t>
  </si>
  <si>
    <t>CP 2-17</t>
  </si>
  <si>
    <t>CP 2-11</t>
  </si>
  <si>
    <t>CP 4-02</t>
  </si>
  <si>
    <t>150€/ml de voie pour l'électricité, 100€/ml de voie pour le téléphone et l'éclairage public unilatéral et 140€/ml de voie pour l'éclariage public bi-latéral</t>
  </si>
  <si>
    <t xml:space="preserve">Plafond </t>
  </si>
  <si>
    <t>Travaux de construction, restructuration ou extension pour l'ensemble des équipements culturels</t>
  </si>
  <si>
    <t>Plafond construction 2 500 000 € HT
Restructuration/extension 1 500 000 € HT</t>
  </si>
  <si>
    <t>CP 5-01</t>
  </si>
  <si>
    <t>Cormeilles-en-Parisis</t>
  </si>
  <si>
    <t>Enfouissement des réseaux  Pôle gare</t>
  </si>
  <si>
    <t>Franconville</t>
  </si>
  <si>
    <t xml:space="preserve">Enfouissement des réseaux  Rue du Plessis Bouchard </t>
  </si>
  <si>
    <t>Ecole maternelle 1 La Fontaine Bertin : Création d'une extension comprenant 5 classes dont 3 nouvelles classes, une tisanerie, des vestiaires ATSEM, des sanitaires et des locaux annexes + réhab de l'existant</t>
  </si>
  <si>
    <t>150 000 € par classe soit 7 classes 
Plafonnée à 1 050 000 € HT</t>
  </si>
  <si>
    <t>Achat de 3 véhicules de police (moto)</t>
  </si>
  <si>
    <t>Soutien au développement de polices municipales</t>
  </si>
  <si>
    <t>CP 5-08</t>
  </si>
  <si>
    <t xml:space="preserve">Restructuration du théâtre du Cormier </t>
  </si>
  <si>
    <t>Acquisition de matériel liée aux travaux pour l'aménagement de la salle du cinéma</t>
  </si>
  <si>
    <t>Acquisition de matériel et mobilier culturel liée aux travaux de construction, restructuration ou extension pour l'ensemble des équipements culturels</t>
  </si>
  <si>
    <t>Acquisition d'un marimba au profit de l'école de musique</t>
  </si>
  <si>
    <t>Plafond du coût du véhicule 20 000 € HT</t>
  </si>
  <si>
    <t>Plafond de dépenses 200 000 € HT</t>
  </si>
  <si>
    <t>10 000 € HT par période de 3 ans</t>
  </si>
  <si>
    <t xml:space="preserve">Franconville </t>
  </si>
  <si>
    <t>Restauration du tableau "le miracle de Saint Marc" de l'église</t>
  </si>
  <si>
    <t>Restauration et mise en valeur du patrimoine historique communal non protégé</t>
  </si>
  <si>
    <t>Aménagement d'un parvis sécurisé aux bords de l'école du Val d'Or</t>
  </si>
  <si>
    <t>Réfection des trottoirs de la rue Mauberger</t>
  </si>
  <si>
    <t>Remplacement du parquet du théâtre du Cormier</t>
  </si>
  <si>
    <t>Plafond 2016</t>
  </si>
  <si>
    <t>CORMEILLES EN PARISIS</t>
  </si>
  <si>
    <t>réalisation d'un terrain de football en gazon synthètique</t>
  </si>
  <si>
    <t xml:space="preserve">Plafond de travaux 1 500 000 € HT
Plancher de travaux 150 000 € HT </t>
  </si>
  <si>
    <t>acquisition de matériel et mobilier lié à la construction des studios 240</t>
  </si>
  <si>
    <t>2-10</t>
  </si>
  <si>
    <t>FRANCONVILLE</t>
  </si>
  <si>
    <t>Réalisation du CLSH Fontaine Bertin (26 815 €0 et réalisation du CLSH Arc en Ciel (190 000€)</t>
  </si>
  <si>
    <t>Centres de loisirs sans hébergement - CLSH (Création/extension)</t>
  </si>
  <si>
    <t>Plafond de travaux 1 000 0000 € HT</t>
  </si>
  <si>
    <t xml:space="preserve">Montant subventionnable de 1 141 135 soit 141 135 € pour le CLSH Fontaine Bertin et 1 000 000 € pour le CLSH Arc en ciel </t>
  </si>
  <si>
    <t xml:space="preserve">Objets / types de travaux </t>
  </si>
  <si>
    <t>Opérations éligible au Guide 2018</t>
  </si>
  <si>
    <t>Délib n°</t>
  </si>
  <si>
    <t xml:space="preserve">Montant de la subvention </t>
  </si>
  <si>
    <t>Montant total du projet</t>
  </si>
  <si>
    <t>extension et réhabililtation de l'école maternelle du groupe scolaire Jules Ferry</t>
  </si>
  <si>
    <t>Ecoles et groupes scolaires y compris demi-pension (construction/extension/reconstruction)</t>
  </si>
  <si>
    <t>contruction ou reconctruction d'écoles et Groupe scolaires 
Plancher de travaux 25 000 € HT/classe ou local pédogique
Plafond de travaux 320 000 €/classe ou local pédogique 
Extention d'écoles et groupe scolaires 
Plancher de travaux 15 000 €HT/par claosse ou local pédogique ajouté
plafond de travaux 200 000 €HT/par classe ou local pédogique ajouté
Construction ou reconstruction de demi-pension
Plancher de travaux 100 000 €HT
Plafond de travaux 400 000 €HT 
Extention de demi-pension 
Plancher de travaux 50 000 €HT
Plafond de travaux 200 000 €HT</t>
  </si>
  <si>
    <t xml:space="preserve">Collectivités et autres </t>
  </si>
  <si>
    <t>Fiches guide 2019</t>
  </si>
  <si>
    <t>Opérations éligible au Guide 2019</t>
  </si>
  <si>
    <t>CAR pour deux opérations :
-  aménagement des espaces publics et des parvis des nouveaux lycées et complexe sportif  (248 880 €) 
- réalisation d'un poste de police municipale et de la place de desserte de cet équipement (151 120 €)</t>
  </si>
  <si>
    <t>B2</t>
  </si>
  <si>
    <t>CAR - Contrat d'Aménagement Régional</t>
  </si>
  <si>
    <t>CP 2-05</t>
  </si>
  <si>
    <t xml:space="preserve">** opérations non éligibles au Guides des Aides (taux forfaitaire à un taux fixe de 20%)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</si>
</sst>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4"/>
      <color theme="0"/>
      <name val="Calibri"/>
      <family val="2"/>
      <scheme val="minor"/>
    </font>
    <font>
      <sz val="8"/>
      <color rgb="FFFF0000"/>
      <name val="Arial"/>
      <family val="2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gray125"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/>
    </xf>
    <xf numFmtId="4" fontId="2" fillId="4" borderId="3" xfId="0" applyNumberFormat="1" applyFont="1" applyFill="1" applyBorder="1" applyAlignment="1">
      <alignment vertical="top"/>
    </xf>
    <xf numFmtId="4" fontId="4" fillId="8" borderId="2" xfId="0" applyNumberFormat="1" applyFont="1" applyFill="1" applyBorder="1" applyAlignment="1">
      <alignment vertical="top"/>
    </xf>
    <xf numFmtId="0" fontId="2" fillId="0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/>
    <xf numFmtId="164" fontId="4" fillId="5" borderId="2" xfId="0" applyNumberFormat="1" applyFont="1" applyFill="1" applyBorder="1"/>
    <xf numFmtId="4" fontId="2" fillId="0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9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164" fontId="4" fillId="5" borderId="2" xfId="0" applyNumberFormat="1" applyFont="1" applyFill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/>
    </xf>
    <xf numFmtId="164" fontId="9" fillId="0" borderId="1" xfId="0" applyNumberFormat="1" applyFont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164" fontId="11" fillId="6" borderId="1" xfId="0" applyNumberFormat="1" applyFont="1" applyFill="1" applyBorder="1" applyAlignment="1">
      <alignment horizontal="left" vertical="top" wrapText="1"/>
    </xf>
    <xf numFmtId="164" fontId="10" fillId="6" borderId="1" xfId="0" applyNumberFormat="1" applyFont="1" applyFill="1" applyBorder="1" applyAlignment="1">
      <alignment horizontal="left" vertical="top" wrapText="1"/>
    </xf>
    <xf numFmtId="164" fontId="9" fillId="6" borderId="3" xfId="0" applyNumberFormat="1" applyFont="1" applyFill="1" applyBorder="1" applyAlignment="1">
      <alignment horizontal="left" vertical="top"/>
    </xf>
    <xf numFmtId="164" fontId="12" fillId="0" borderId="2" xfId="0" applyNumberFormat="1" applyFont="1" applyBorder="1"/>
    <xf numFmtId="164" fontId="9" fillId="7" borderId="3" xfId="0" applyNumberFormat="1" applyFont="1" applyFill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S_CANTONAUX_INFOS%20VO/Aides%20aux%20communes/Recap%20ADC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S_CANTONAUX_INFOS%20VO/Aides%20aux%20communes/Recap%20ADC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S_CANTONAUX_INFOS%20VO/Aides%20aux%20communes/Recap%20ADC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SSIERS_CANTONAUX_INFOS%20VO/Aides%20aux%20communes/ADC%20Fevri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C 2018"/>
      <sheetName val="Code INSEE"/>
      <sheetName val="Pondération base"/>
      <sheetName val="intitulés 2016"/>
      <sheetName val="intitulés 2018"/>
      <sheetName val="Plafonds 2016"/>
      <sheetName val="Plafonds 2018"/>
      <sheetName val="Taux de base 2016"/>
      <sheetName val="Taux de base 2018"/>
      <sheetName val="Cantons"/>
      <sheetName val="EPCI"/>
      <sheetName val="Habitants"/>
    </sheetNames>
    <sheetDataSet>
      <sheetData sheetId="0"/>
      <sheetData sheetId="1"/>
      <sheetData sheetId="2"/>
      <sheetData sheetId="3">
        <row r="1">
          <cell r="A1" t="str">
            <v>.</v>
          </cell>
        </row>
        <row r="2">
          <cell r="A2" t="str">
            <v>A1</v>
          </cell>
          <cell r="B2" t="str">
            <v>Aide à l'aménagement de locaux existants, à l'équipement en mobiliers et matériels (à l'exclusion des constructions) et à l'acquisition de logiciels d'archives</v>
          </cell>
        </row>
        <row r="3">
          <cell r="A3" t="str">
            <v>B1</v>
          </cell>
          <cell r="B3" t="str">
            <v>ADR - Aménagement de Développement Rural</v>
          </cell>
        </row>
        <row r="4">
          <cell r="A4" t="str">
            <v>B2</v>
          </cell>
          <cell r="B4" t="str">
            <v>CAR - Contrat d'Aménagement Régional</v>
          </cell>
        </row>
        <row r="5">
          <cell r="A5" t="str">
            <v>B3</v>
          </cell>
          <cell r="B5" t="str">
            <v>Cor - Contrat rural</v>
          </cell>
        </row>
        <row r="6">
          <cell r="A6" t="str">
            <v>C1</v>
          </cell>
          <cell r="B6" t="str">
            <v>Acquisition de collections des musées</v>
          </cell>
        </row>
        <row r="7">
          <cell r="A7" t="str">
            <v>C2.1</v>
          </cell>
          <cell r="B7" t="str">
            <v>Travaux de construction, restructuration ou extension pour l'ensemble des équipements culturels</v>
          </cell>
        </row>
        <row r="8">
          <cell r="A8" t="str">
            <v>C2.2</v>
          </cell>
          <cell r="B8" t="str">
            <v>Acquisition de matériel et mobilier culturel liée aux travaux de construction, restructuration ou extension pour l'ensemble des équipements culturels</v>
          </cell>
        </row>
        <row r="9">
          <cell r="A9" t="str">
            <v>C2.3.1</v>
          </cell>
          <cell r="B9" t="str">
            <v>Acquisition de matériels et mobiliers spécialisés</v>
          </cell>
        </row>
        <row r="10">
          <cell r="A10" t="str">
            <v>C2.3.2</v>
          </cell>
          <cell r="B10" t="str">
            <v>Equipement informatique et numérique</v>
          </cell>
        </row>
        <row r="11">
          <cell r="A11" t="str">
            <v>C2.3.3</v>
          </cell>
          <cell r="B11" t="str">
            <v>Acquisition de véhicule pour la desserte d'un réseau d'équipements de lecture publique ou de bibliobus (Réservé aux EPCI)</v>
          </cell>
        </row>
        <row r="12">
          <cell r="A12" t="str">
            <v>C2.4</v>
          </cell>
          <cell r="B12" t="str">
            <v>Pour les établissements d'enseignement artistique spécialisé : acquisition d'instruments de musique onéreux</v>
          </cell>
        </row>
        <row r="13">
          <cell r="A13" t="str">
            <v>C3.1.1</v>
          </cell>
          <cell r="B13" t="str">
            <v>Monuments historiques classés ou inscrits et orgues classées ou inscrites</v>
          </cell>
        </row>
        <row r="14">
          <cell r="A14" t="str">
            <v>C3.1.2</v>
          </cell>
          <cell r="B14" t="str">
            <v>Objets mobiliers communaux classés monuments historiques</v>
          </cell>
        </row>
        <row r="15">
          <cell r="A15" t="str">
            <v>C3.2</v>
          </cell>
          <cell r="B15" t="str">
            <v>Restauration et mise en valeur du patrimoine historique communal non protégé</v>
          </cell>
        </row>
        <row r="16">
          <cell r="A16" t="str">
            <v>D1</v>
          </cell>
          <cell r="B16" t="str">
            <v>Développement de l'économie par la revitalisation des commerces de proximité et de leur environnement</v>
          </cell>
        </row>
        <row r="17">
          <cell r="A17" t="str">
            <v>E1</v>
          </cell>
          <cell r="B17" t="str">
            <v>Service de portage de repas à domicile (Création/Extension)</v>
          </cell>
        </row>
        <row r="18">
          <cell r="A18" t="str">
            <v>E2</v>
          </cell>
          <cell r="B18" t="str">
            <v>Centres sociaux (Aide à la création, l'extension et à la restructuration)</v>
          </cell>
        </row>
        <row r="19">
          <cell r="A19" t="str">
            <v>E3</v>
          </cell>
          <cell r="B19" t="str">
            <v>Logements - Foyers pour personnes âgées et intergénérationnels (création/rénovation)</v>
          </cell>
        </row>
        <row r="20">
          <cell r="A20" t="str">
            <v>E4</v>
          </cell>
          <cell r="B20" t="str">
            <v>Etablissements et services d'accueil de la petite enfance (enfants de moins de 6 ans - Construction, aménagement, réhabilitation et équipement</v>
          </cell>
        </row>
        <row r="21">
          <cell r="A21" t="str">
            <v>F1</v>
          </cell>
          <cell r="B21" t="str">
            <v>Centres de loisirs sans hébergement - CLSH (Création/extension)</v>
          </cell>
        </row>
        <row r="22">
          <cell r="A22" t="str">
            <v>F2</v>
          </cell>
          <cell r="B22" t="str">
            <v>Centres de loisirs sans hébergement - CLSH (Réhabilitation)</v>
          </cell>
        </row>
        <row r="23">
          <cell r="A23" t="str">
            <v>G1</v>
          </cell>
          <cell r="B23" t="str">
            <v>Adaptation de locaux existants en locaux de Police municipale</v>
          </cell>
        </row>
        <row r="24">
          <cell r="A24" t="str">
            <v>G3</v>
          </cell>
          <cell r="B24" t="str">
            <v>Soutien au développement de polices municipales</v>
          </cell>
        </row>
        <row r="25">
          <cell r="A25" t="str">
            <v>G4</v>
          </cell>
          <cell r="B25" t="str">
            <v xml:space="preserve">Aide à la vidéo protection </v>
          </cell>
        </row>
        <row r="26">
          <cell r="A26" t="str">
            <v>H1</v>
          </cell>
          <cell r="B26" t="str">
            <v xml:space="preserve">Acquisition, à titre provisoire, de préfabriqués en vue de l'ouverture de classes démontables et travaux connexes en cas de location </v>
          </cell>
        </row>
        <row r="27">
          <cell r="A27" t="str">
            <v>H2</v>
          </cell>
          <cell r="B27" t="str">
            <v>Ecoles, groupes scolaires et demi-pension (rénovation/restructuration)</v>
          </cell>
        </row>
        <row r="28">
          <cell r="A28" t="str">
            <v>H3</v>
          </cell>
          <cell r="B28" t="str">
            <v>Ecoles et groupes scolaires (construction/extension/reconstruction totale et/ou reconstruction de classes si suppression de préfabriqués vétustes</v>
          </cell>
        </row>
        <row r="29">
          <cell r="A29" t="str">
            <v>H4</v>
          </cell>
          <cell r="B29" t="str">
            <v>Fonds scolaire</v>
          </cell>
        </row>
        <row r="30">
          <cell r="A30" t="str">
            <v>I1</v>
          </cell>
          <cell r="B30" t="str">
            <v>Construction d'équipements d'intérêt local : équipements sportifs de base</v>
          </cell>
        </row>
        <row r="31">
          <cell r="A31" t="str">
            <v>I2</v>
          </cell>
          <cell r="B31" t="str">
            <v>Réhabilitation d'équipements d'intérêt local : équipements sportifs de base</v>
          </cell>
        </row>
        <row r="32">
          <cell r="A32" t="str">
            <v>I5</v>
          </cell>
          <cell r="B32" t="str">
            <v>Construction et création de gymnase à proximité de collèges départementaux</v>
          </cell>
        </row>
        <row r="33">
          <cell r="A33" t="str">
            <v>I6</v>
          </cell>
          <cell r="B33" t="str">
            <v xml:space="preserve">Réhabilitation de gymnases à proximité de collèges départementaux </v>
          </cell>
        </row>
        <row r="34">
          <cell r="A34" t="str">
            <v>J2</v>
          </cell>
          <cell r="B34" t="str">
            <v>Opérations d'acquisition - Amélioration de logements locatifs sociaux ou amélioration en vue de la création de logements sociaux</v>
          </cell>
        </row>
        <row r="35">
          <cell r="A35" t="str">
            <v>K11</v>
          </cell>
          <cell r="B35" t="str">
            <v>Protection et valorisation des espaces naturels sensibles locaux</v>
          </cell>
        </row>
        <row r="36">
          <cell r="A36" t="str">
            <v>K2</v>
          </cell>
          <cell r="B36" t="str">
            <v>Réhabilitation des décharges brutes et suppression des dépôts sauvage</v>
          </cell>
        </row>
        <row r="37">
          <cell r="A37" t="str">
            <v>K4</v>
          </cell>
          <cell r="B37" t="str">
            <v>Protection de la ressource</v>
          </cell>
        </row>
        <row r="38">
          <cell r="A38" t="str">
            <v>K5</v>
          </cell>
          <cell r="B38" t="str">
            <v>Préservation de l'alimentation en eau potable</v>
          </cell>
        </row>
        <row r="39">
          <cell r="A39" t="str">
            <v>K6</v>
          </cell>
          <cell r="B39" t="str">
            <v>Dépollution des eaux - Assainissement collectif</v>
          </cell>
        </row>
        <row r="40">
          <cell r="A40" t="str">
            <v>K7</v>
          </cell>
          <cell r="B40" t="str">
            <v>Dépollution des eaux - Assainissement non collectif</v>
          </cell>
        </row>
        <row r="41">
          <cell r="A41" t="str">
            <v>K8</v>
          </cell>
          <cell r="B41" t="str">
            <v>Gestion des eaux de ruissellement, lutte contre les inondations</v>
          </cell>
        </row>
        <row r="42">
          <cell r="A42" t="str">
            <v>K9</v>
          </cell>
          <cell r="B42" t="str">
            <v>Reconquête des milieux aquatiques et de la biodiversité</v>
          </cell>
        </row>
        <row r="43">
          <cell r="A43" t="str">
            <v>L1</v>
          </cell>
          <cell r="B43" t="str">
            <v>ARCC Voirie - Aide aux routes communales et communautaires</v>
          </cell>
        </row>
        <row r="44">
          <cell r="A44" t="str">
            <v>L2</v>
          </cell>
          <cell r="B44" t="str">
            <v xml:space="preserve">ARCC Ecole - Aide aux routes communales et communautaires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et Bilan 2017"/>
      <sheetName val="INSEE"/>
      <sheetName val="Pondération base"/>
      <sheetName val="nouveaux intitulés"/>
      <sheetName val="Plafonds"/>
      <sheetName val="Taux de base"/>
      <sheetName val="Cantons"/>
      <sheetName val="EPCI"/>
      <sheetName val="Habitants"/>
    </sheetNames>
    <sheetDataSet>
      <sheetData sheetId="0"/>
      <sheetData sheetId="1"/>
      <sheetData sheetId="2"/>
      <sheetData sheetId="3">
        <row r="1">
          <cell r="A1" t="str">
            <v>.</v>
          </cell>
        </row>
        <row r="2">
          <cell r="A2" t="str">
            <v>A1</v>
          </cell>
          <cell r="B2" t="str">
            <v>Aide à l'aménagement de locaux existants, à l'équipement en mobiliers et matériels (à l'exclusion des constructions) et à l'acquisition de logiciels d'archives</v>
          </cell>
        </row>
        <row r="3">
          <cell r="A3" t="str">
            <v>B1</v>
          </cell>
          <cell r="B3" t="str">
            <v>ADR - Aménagement de Développement Rural</v>
          </cell>
        </row>
        <row r="4">
          <cell r="A4" t="str">
            <v>B2</v>
          </cell>
          <cell r="B4" t="str">
            <v>CRT - Contrat Régional Territorial</v>
          </cell>
        </row>
        <row r="5">
          <cell r="A5" t="str">
            <v>B3</v>
          </cell>
          <cell r="B5" t="str">
            <v>Contrats Ruraux</v>
          </cell>
        </row>
        <row r="6">
          <cell r="A6" t="str">
            <v>C1</v>
          </cell>
          <cell r="B6" t="str">
            <v>Acquisition de collections des musées</v>
          </cell>
        </row>
        <row r="7">
          <cell r="A7" t="str">
            <v>C2.1</v>
          </cell>
          <cell r="B7" t="str">
            <v>Travaux de construction, restructuration ou extension pour l'ensemble des équipements culturels</v>
          </cell>
        </row>
        <row r="8">
          <cell r="A8" t="str">
            <v>C2.2</v>
          </cell>
          <cell r="B8" t="str">
            <v>Acquisition de matériel et mobilier culturel liée aux travaux de construction, restructuration ou extension pour l'ensemble des équipements culturels</v>
          </cell>
        </row>
        <row r="9">
          <cell r="A9" t="str">
            <v>C2.3.1</v>
          </cell>
          <cell r="B9" t="str">
            <v>Acquisition de matériels et mobiliers spécialisés</v>
          </cell>
        </row>
        <row r="10">
          <cell r="A10" t="str">
            <v>C2.3.2</v>
          </cell>
          <cell r="B10" t="str">
            <v>Equipement informatique et numérique</v>
          </cell>
        </row>
        <row r="11">
          <cell r="A11" t="str">
            <v>C2.3.3</v>
          </cell>
          <cell r="B11" t="str">
            <v>Acquisition de véhicule pour la desserte d'un réseau d'équipements de lecture publique ou de bibliobus (Réservé aux EPCI)</v>
          </cell>
        </row>
        <row r="12">
          <cell r="A12" t="str">
            <v>C2.4</v>
          </cell>
          <cell r="B12" t="str">
            <v>Pour les établissements d'enseignement artistique spécialisé : acquisition d'instruments de musique onéreux</v>
          </cell>
        </row>
        <row r="13">
          <cell r="A13" t="str">
            <v>C3.1.1</v>
          </cell>
          <cell r="B13" t="str">
            <v>Monuments historiques classés ou inscrits et orgues classées ou inscrites</v>
          </cell>
        </row>
        <row r="14">
          <cell r="A14" t="str">
            <v>C3.1.2</v>
          </cell>
          <cell r="B14" t="str">
            <v>Objets mobiliers communaux classés monuments historiques</v>
          </cell>
        </row>
        <row r="15">
          <cell r="A15" t="str">
            <v>C3.2</v>
          </cell>
          <cell r="B15" t="str">
            <v>Restauration et mise en valeur du patrimoine historique communal non protégé</v>
          </cell>
        </row>
        <row r="16">
          <cell r="A16" t="str">
            <v>D1</v>
          </cell>
          <cell r="B16" t="str">
            <v>Développement de l'économie par la revitalisation des commerces de proximité et de leur environnement</v>
          </cell>
        </row>
        <row r="17">
          <cell r="A17" t="str">
            <v>E1</v>
          </cell>
          <cell r="B17" t="str">
            <v>Service de portage de repas à domicile (Création/Extension)</v>
          </cell>
        </row>
        <row r="18">
          <cell r="A18" t="str">
            <v>E2</v>
          </cell>
          <cell r="B18" t="str">
            <v>Centres sociaux (Aide à la création, l'extension et à la restructuration)</v>
          </cell>
        </row>
        <row r="19">
          <cell r="A19" t="str">
            <v>E3</v>
          </cell>
          <cell r="B19" t="str">
            <v>Logements - Foyers pour personnes âgées et intergénérationnels (création/rénovation)</v>
          </cell>
        </row>
        <row r="20">
          <cell r="A20" t="str">
            <v>E4</v>
          </cell>
          <cell r="B20" t="str">
            <v>Etablissements et services d'accueil de la petite enfance (enfants de moins de 6 ans - Construction, aménagement, réhabilitation et équipement</v>
          </cell>
        </row>
        <row r="21">
          <cell r="A21" t="str">
            <v>F1</v>
          </cell>
          <cell r="B21" t="str">
            <v>Centres de loisirs sans hébergement - CLSH (Création/extension)</v>
          </cell>
        </row>
        <row r="22">
          <cell r="A22" t="str">
            <v>F2</v>
          </cell>
          <cell r="B22" t="str">
            <v>Centres de loisirs sans hébergement - CLSH (Réhabilitation)</v>
          </cell>
        </row>
        <row r="23">
          <cell r="A23" t="str">
            <v>G1</v>
          </cell>
          <cell r="B23" t="str">
            <v>Adaptation de locaux existants en locaux de Police municipale</v>
          </cell>
        </row>
        <row r="24">
          <cell r="A24" t="str">
            <v>G3</v>
          </cell>
          <cell r="B24" t="str">
            <v>Soutien au développement de polices municipales</v>
          </cell>
        </row>
        <row r="25">
          <cell r="A25" t="str">
            <v>G4</v>
          </cell>
          <cell r="B25" t="str">
            <v xml:space="preserve">Aide à la vidéo protection </v>
          </cell>
        </row>
        <row r="26">
          <cell r="A26" t="str">
            <v>H1</v>
          </cell>
          <cell r="B26" t="str">
            <v xml:space="preserve">Acquisition, à titre provisoire, de préfabriqués en vue de l'ouverture de classes démontables et travaux connexes en cas de location </v>
          </cell>
        </row>
        <row r="27">
          <cell r="A27" t="str">
            <v>H2</v>
          </cell>
          <cell r="B27" t="str">
            <v>Ecoles, groupes scolaires et demi-pension (rénovation/restructuration)</v>
          </cell>
        </row>
        <row r="28">
          <cell r="A28" t="str">
            <v>H3</v>
          </cell>
          <cell r="B28" t="str">
            <v>Ecoles et groupes scolaires (construction/extension/reconstruction totale et/ou reconstruction de classes si suppression de préfabriqués vétustes</v>
          </cell>
        </row>
        <row r="29">
          <cell r="A29" t="str">
            <v>H4</v>
          </cell>
          <cell r="B29" t="str">
            <v>Fonds scolaire</v>
          </cell>
        </row>
        <row r="30">
          <cell r="A30" t="str">
            <v>I1</v>
          </cell>
          <cell r="B30" t="str">
            <v>Construction d'équipements d'intérêt local : équipements sportifs de base</v>
          </cell>
        </row>
        <row r="31">
          <cell r="A31" t="str">
            <v>I2</v>
          </cell>
          <cell r="B31" t="str">
            <v>Réhabilitation d'équipements d'intérêt local : équipements sportifs de base</v>
          </cell>
        </row>
        <row r="32">
          <cell r="A32" t="str">
            <v>I5</v>
          </cell>
          <cell r="B32" t="str">
            <v>Construction et création de gymnase à proximité de collèges départementaux</v>
          </cell>
        </row>
        <row r="33">
          <cell r="A33" t="str">
            <v>I6</v>
          </cell>
          <cell r="B33" t="str">
            <v xml:space="preserve">Réhabilitation de gymnases à proximité de collèges départementaux </v>
          </cell>
        </row>
        <row r="34">
          <cell r="A34" t="str">
            <v>J2</v>
          </cell>
          <cell r="B34" t="str">
            <v>Opérations d'acquisition - Amélioration de logements locatifs sociaux ou amélioration en vue de la création de logements sociaux</v>
          </cell>
        </row>
        <row r="35">
          <cell r="A35" t="str">
            <v>K11</v>
          </cell>
          <cell r="B35" t="str">
            <v>Protection et valorisation des espaces naturels sensibles locaux</v>
          </cell>
        </row>
        <row r="36">
          <cell r="A36" t="str">
            <v>K2</v>
          </cell>
          <cell r="B36" t="str">
            <v>Réhabilitation des décharges brutes et suppression des dépôts sauvage</v>
          </cell>
        </row>
        <row r="37">
          <cell r="A37" t="str">
            <v>K4</v>
          </cell>
          <cell r="B37" t="str">
            <v>Protection de la ressource</v>
          </cell>
        </row>
        <row r="38">
          <cell r="A38" t="str">
            <v>K5</v>
          </cell>
          <cell r="B38" t="str">
            <v>Préservation de l'alimentation en eau potable</v>
          </cell>
        </row>
        <row r="39">
          <cell r="A39" t="str">
            <v>K6</v>
          </cell>
          <cell r="B39" t="str">
            <v>Dépollution des eaux - Assainissement collectif</v>
          </cell>
        </row>
        <row r="40">
          <cell r="A40" t="str">
            <v>K7</v>
          </cell>
          <cell r="B40" t="str">
            <v>Dépollution des eaux - Assainissement non collectif</v>
          </cell>
        </row>
        <row r="41">
          <cell r="A41" t="str">
            <v>K8</v>
          </cell>
          <cell r="B41" t="str">
            <v>Gestion des eaux de ruissellement, lutte contre les inondations</v>
          </cell>
        </row>
        <row r="42">
          <cell r="A42" t="str">
            <v>K9</v>
          </cell>
          <cell r="B42" t="str">
            <v>Reconquête des milieux aquatiques et de la biodiversité</v>
          </cell>
        </row>
        <row r="43">
          <cell r="A43" t="str">
            <v>L1</v>
          </cell>
          <cell r="B43" t="str">
            <v>ARCC Voirie - Aide aux routes communales et communautaires</v>
          </cell>
        </row>
        <row r="44">
          <cell r="A44" t="str">
            <v>L2</v>
          </cell>
          <cell r="B44" t="str">
            <v xml:space="preserve">ARCC Ecole - Aide aux routes communales et communautaires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DC votées 2016 et bilan"/>
      <sheetName val="Feuil1"/>
      <sheetName val=" ADC votées 2016 et bilan (2)"/>
      <sheetName val="nouveaux intitulés"/>
      <sheetName val="Plafonds"/>
      <sheetName val="Taux de base"/>
    </sheetNames>
    <sheetDataSet>
      <sheetData sheetId="0"/>
      <sheetData sheetId="1"/>
      <sheetData sheetId="2"/>
      <sheetData sheetId="3">
        <row r="1">
          <cell r="A1" t="str">
            <v>.</v>
          </cell>
        </row>
        <row r="2">
          <cell r="A2" t="str">
            <v>A1</v>
          </cell>
          <cell r="B2" t="str">
            <v>Aide à l'aménagement de locaux existants, à l'équipement en mobiliers et matériels (à l'exclusion des constructions) et à l'acquisition de logiciels d'archives</v>
          </cell>
        </row>
        <row r="3">
          <cell r="A3" t="str">
            <v>B1</v>
          </cell>
          <cell r="B3" t="str">
            <v>ADR - Aménagement de Développement Rural</v>
          </cell>
        </row>
        <row r="4">
          <cell r="A4" t="str">
            <v>B2</v>
          </cell>
          <cell r="B4" t="str">
            <v>CRT - Contrat Régional Territorial</v>
          </cell>
        </row>
        <row r="5">
          <cell r="A5" t="str">
            <v>B3</v>
          </cell>
          <cell r="B5" t="str">
            <v>Contrat Ruraux</v>
          </cell>
        </row>
        <row r="6">
          <cell r="A6" t="str">
            <v>C1</v>
          </cell>
          <cell r="B6" t="str">
            <v>Acquisition de collections des musées</v>
          </cell>
        </row>
        <row r="7">
          <cell r="A7" t="str">
            <v>C2.1</v>
          </cell>
          <cell r="B7" t="str">
            <v>Travaux de construction, restructuration ou extension pour l'ensemble des équipements culturels</v>
          </cell>
        </row>
        <row r="8">
          <cell r="A8" t="str">
            <v>C2.2</v>
          </cell>
          <cell r="B8" t="str">
            <v>Acquisition de matériel et mobilier culturel liée aux travaux de construction, restructuration ou extension pour l'ensemble des équipements culturels</v>
          </cell>
        </row>
        <row r="9">
          <cell r="A9" t="str">
            <v>C2.3.1</v>
          </cell>
          <cell r="B9" t="str">
            <v>Acquisition de matériels et mobiliers spécialisés</v>
          </cell>
        </row>
        <row r="10">
          <cell r="A10" t="str">
            <v>C2.3.2</v>
          </cell>
          <cell r="B10" t="str">
            <v>Equipement informatique et numérique</v>
          </cell>
        </row>
        <row r="11">
          <cell r="A11" t="str">
            <v>C2.3.3</v>
          </cell>
          <cell r="B11" t="str">
            <v>Acquisition de véhicule pour la desserte d'un réseau d'équipements de lecture publique ou de bibliobus (Réservé aux EPCI)</v>
          </cell>
        </row>
        <row r="12">
          <cell r="A12" t="str">
            <v>C2.4</v>
          </cell>
          <cell r="B12" t="str">
            <v>Pour les établissements d'enseignement artistique spécialisé : acquisition d'instruments de musique onéreux</v>
          </cell>
        </row>
        <row r="13">
          <cell r="A13" t="str">
            <v>C3.1.1</v>
          </cell>
          <cell r="B13" t="str">
            <v>Monuments historiques classés ou inscrits et orgues classées ou inscrites</v>
          </cell>
        </row>
        <row r="14">
          <cell r="A14" t="str">
            <v>C3.1.2</v>
          </cell>
          <cell r="B14" t="str">
            <v>Objets mobiliers communaux classés monuments historiques</v>
          </cell>
        </row>
        <row r="15">
          <cell r="A15" t="str">
            <v>C3.2</v>
          </cell>
          <cell r="B15" t="str">
            <v>Restauration et mise en valeur du patrimoine historique communal non protégé</v>
          </cell>
        </row>
        <row r="16">
          <cell r="A16" t="str">
            <v>D1</v>
          </cell>
          <cell r="B16" t="str">
            <v>Développement de l'économie par la revitalisation des commerces de proximité et de leur environnement</v>
          </cell>
        </row>
        <row r="17">
          <cell r="A17" t="str">
            <v>E1</v>
          </cell>
          <cell r="B17" t="str">
            <v>Service de portage de repas à domicile (Création/Extension)</v>
          </cell>
        </row>
        <row r="18">
          <cell r="A18" t="str">
            <v>E2</v>
          </cell>
          <cell r="B18" t="str">
            <v>Centres sociaux (Aide à la création, l'extension et à la restructuration)</v>
          </cell>
        </row>
        <row r="19">
          <cell r="A19" t="str">
            <v>E3</v>
          </cell>
          <cell r="B19" t="str">
            <v>Logements - Foyers pour personnes âgées et intergénérationnels (création/rénovation)</v>
          </cell>
        </row>
        <row r="20">
          <cell r="A20" t="str">
            <v>E4</v>
          </cell>
          <cell r="B20" t="str">
            <v>Etablissements et services d'accueil de la petite enfance (enfants de moins de 6 ans - Construction, aménagement, réhabilitation et équipement</v>
          </cell>
        </row>
        <row r="21">
          <cell r="A21" t="str">
            <v>F1</v>
          </cell>
          <cell r="B21" t="str">
            <v>Centres de loisirs sans hébergement - CLSH (Création/extension)</v>
          </cell>
        </row>
        <row r="22">
          <cell r="A22" t="str">
            <v>F2</v>
          </cell>
          <cell r="B22" t="str">
            <v>Centres de loisirs sans hébergement - CLSH (Réhabilitation)</v>
          </cell>
        </row>
        <row r="23">
          <cell r="A23" t="str">
            <v>G1</v>
          </cell>
          <cell r="B23" t="str">
            <v>Adaptation de locaux existants en locaux de Police municipale</v>
          </cell>
        </row>
        <row r="24">
          <cell r="A24" t="str">
            <v>G3</v>
          </cell>
          <cell r="B24" t="str">
            <v>Soutien au développement de polices municipales</v>
          </cell>
        </row>
        <row r="25">
          <cell r="A25" t="str">
            <v>G4</v>
          </cell>
          <cell r="B25" t="str">
            <v xml:space="preserve">Aide à la vidéo protection </v>
          </cell>
        </row>
        <row r="26">
          <cell r="A26" t="str">
            <v>H1</v>
          </cell>
          <cell r="B26" t="str">
            <v xml:space="preserve">Acquisition, à titre provisoire, de préfabriqués en vue de l'ouverture de classes démontables et travaux connexes en cas de location </v>
          </cell>
        </row>
        <row r="27">
          <cell r="A27" t="str">
            <v>H2</v>
          </cell>
          <cell r="B27" t="str">
            <v>Ecoles, groupes scolaires et demi-pension (rénovation/restructuration)</v>
          </cell>
        </row>
        <row r="28">
          <cell r="A28" t="str">
            <v>H3</v>
          </cell>
          <cell r="B28" t="str">
            <v>Ecoles et groupes scolaires (construction/extension/reconstruction totale et/ou reconstruction de classes si suppression de préfabriqués vétustes</v>
          </cell>
        </row>
        <row r="29">
          <cell r="A29" t="str">
            <v>H4</v>
          </cell>
          <cell r="B29" t="str">
            <v>Fonds scolaire</v>
          </cell>
        </row>
        <row r="30">
          <cell r="A30" t="str">
            <v>I1</v>
          </cell>
          <cell r="B30" t="str">
            <v>Construction d'équipements d'intérêt local : équipements sportifs de base</v>
          </cell>
        </row>
        <row r="31">
          <cell r="A31" t="str">
            <v>I2</v>
          </cell>
          <cell r="B31" t="str">
            <v>Réhabilitation d'équipements d'intérêt local : équipements sportifs de base</v>
          </cell>
        </row>
        <row r="32">
          <cell r="A32" t="str">
            <v>I5</v>
          </cell>
          <cell r="B32" t="str">
            <v>Construction et création de gymnase à proximité de collèges départementaux</v>
          </cell>
        </row>
        <row r="33">
          <cell r="A33" t="str">
            <v>I6</v>
          </cell>
          <cell r="B33" t="str">
            <v xml:space="preserve">Réhabilitation de gymnases à proximité de collèges départementaux </v>
          </cell>
        </row>
        <row r="34">
          <cell r="A34" t="str">
            <v>J2</v>
          </cell>
          <cell r="B34" t="str">
            <v>Opérations d'acquisition - Amélioration de logements locatifs sociaux ou amélioration en vue de la création de logements sociaux</v>
          </cell>
        </row>
        <row r="35">
          <cell r="A35" t="str">
            <v>K11</v>
          </cell>
          <cell r="B35" t="str">
            <v>Protection et valorisation des espaces naturels sensibles locaux</v>
          </cell>
        </row>
        <row r="36">
          <cell r="A36" t="str">
            <v>K2</v>
          </cell>
          <cell r="B36" t="str">
            <v>Réhabilitation des décharges brutes et suppression des dépôts sauvage</v>
          </cell>
        </row>
        <row r="37">
          <cell r="A37" t="str">
            <v>K4</v>
          </cell>
          <cell r="B37" t="str">
            <v>Protection de la ressource</v>
          </cell>
        </row>
        <row r="38">
          <cell r="A38" t="str">
            <v>K5</v>
          </cell>
          <cell r="B38" t="str">
            <v>Préservation de l'alimentation en eau potable</v>
          </cell>
        </row>
        <row r="39">
          <cell r="A39" t="str">
            <v>K6</v>
          </cell>
          <cell r="B39" t="str">
            <v>Dépollution des eaux - Assainissement collectif</v>
          </cell>
        </row>
        <row r="40">
          <cell r="A40" t="str">
            <v>K7</v>
          </cell>
          <cell r="B40" t="str">
            <v>Dépollution des eaux - Assainissement non collectif</v>
          </cell>
        </row>
        <row r="41">
          <cell r="A41" t="str">
            <v>K8</v>
          </cell>
          <cell r="B41" t="str">
            <v>Gestion des eaux de ruissellement, lutte contre les inondations</v>
          </cell>
        </row>
        <row r="42">
          <cell r="A42" t="str">
            <v>K9</v>
          </cell>
          <cell r="B42" t="str">
            <v>Reconquête des milieux aquatiques et de la biodiversité</v>
          </cell>
        </row>
        <row r="43">
          <cell r="A43" t="str">
            <v>L1</v>
          </cell>
          <cell r="B43" t="str">
            <v>ARCC Voirie - Aide aux routes communales et communautaires</v>
          </cell>
        </row>
        <row r="44">
          <cell r="A44" t="str">
            <v>L2</v>
          </cell>
          <cell r="B44" t="str">
            <v xml:space="preserve">ARCC Ecole - Aide aux routes communales et communautaires 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C 2019"/>
      <sheetName val="Communes"/>
      <sheetName val="Code INSEE"/>
      <sheetName val="Cantons"/>
      <sheetName val="EPCI "/>
      <sheetName val="Nbr Habitants "/>
      <sheetName val="Intitules 2019"/>
      <sheetName val="Pondération 2019"/>
      <sheetName val="Taux de base 2019"/>
      <sheetName val="Plafond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ySplit="1" topLeftCell="A2" activePane="bottomLeft" state="frozen"/>
      <selection pane="bottomLeft" activeCell="G15" sqref="G15"/>
    </sheetView>
  </sheetViews>
  <sheetFormatPr baseColWidth="10" defaultRowHeight="15" x14ac:dyDescent="0.25"/>
  <cols>
    <col min="1" max="1" width="14.42578125" style="11" customWidth="1"/>
    <col min="2" max="2" width="39.28515625" style="11" customWidth="1"/>
    <col min="3" max="3" width="9.140625" style="11" customWidth="1"/>
    <col min="4" max="4" width="9.85546875" style="11" customWidth="1"/>
    <col min="5" max="5" width="20.85546875" style="11" customWidth="1"/>
    <col min="6" max="6" width="22.140625" style="11" customWidth="1"/>
    <col min="7" max="7" width="46.5703125" style="11" customWidth="1"/>
    <col min="8" max="16384" width="11.42578125" style="11"/>
  </cols>
  <sheetData>
    <row r="1" spans="1:7" ht="38.25" x14ac:dyDescent="0.25">
      <c r="A1" s="16" t="s">
        <v>0</v>
      </c>
      <c r="B1" s="17" t="s">
        <v>2</v>
      </c>
      <c r="C1" s="18" t="s">
        <v>5</v>
      </c>
      <c r="D1" s="16" t="s">
        <v>6</v>
      </c>
      <c r="E1" s="16" t="s">
        <v>7</v>
      </c>
      <c r="F1" s="19" t="s">
        <v>8</v>
      </c>
      <c r="G1" s="16" t="s">
        <v>20</v>
      </c>
    </row>
    <row r="2" spans="1:7" ht="48" customHeight="1" x14ac:dyDescent="0.25">
      <c r="A2" s="4" t="s">
        <v>30</v>
      </c>
      <c r="B2" s="4" t="s">
        <v>31</v>
      </c>
      <c r="C2" s="12" t="s">
        <v>24</v>
      </c>
      <c r="D2" s="13">
        <v>42114</v>
      </c>
      <c r="E2" s="20">
        <v>46882.5</v>
      </c>
      <c r="F2" s="14">
        <v>281630</v>
      </c>
      <c r="G2" s="4" t="s">
        <v>25</v>
      </c>
    </row>
    <row r="3" spans="1:7" ht="50.25" customHeight="1" x14ac:dyDescent="0.25">
      <c r="A3" s="4" t="s">
        <v>32</v>
      </c>
      <c r="B3" s="4" t="s">
        <v>33</v>
      </c>
      <c r="C3" s="12" t="s">
        <v>24</v>
      </c>
      <c r="D3" s="13">
        <v>42114</v>
      </c>
      <c r="E3" s="20">
        <v>37905</v>
      </c>
      <c r="F3" s="14">
        <v>592105</v>
      </c>
      <c r="G3" s="4" t="s">
        <v>25</v>
      </c>
    </row>
    <row r="4" spans="1:7" ht="75" customHeight="1" thickBot="1" x14ac:dyDescent="0.3">
      <c r="A4" s="4" t="s">
        <v>32</v>
      </c>
      <c r="B4" s="9" t="s">
        <v>34</v>
      </c>
      <c r="C4" s="12" t="s">
        <v>29</v>
      </c>
      <c r="D4" s="13">
        <v>42345</v>
      </c>
      <c r="E4" s="21">
        <v>357000</v>
      </c>
      <c r="F4" s="15">
        <v>2058286.65</v>
      </c>
      <c r="G4" s="4" t="s">
        <v>35</v>
      </c>
    </row>
    <row r="5" spans="1:7" ht="19.5" thickBot="1" x14ac:dyDescent="0.3">
      <c r="E5" s="22">
        <f>SUM(E2:E4)</f>
        <v>441787.5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pane ySplit="1" topLeftCell="A2" activePane="bottomLeft" state="frozen"/>
      <selection pane="bottomLeft" activeCell="G15" sqref="G15"/>
    </sheetView>
  </sheetViews>
  <sheetFormatPr baseColWidth="10" defaultRowHeight="15" x14ac:dyDescent="0.25"/>
  <cols>
    <col min="1" max="1" width="15.140625" customWidth="1"/>
    <col min="2" max="2" width="33.42578125" customWidth="1"/>
    <col min="3" max="3" width="38.28515625" customWidth="1"/>
    <col min="4" max="4" width="13" customWidth="1"/>
    <col min="5" max="5" width="17" customWidth="1"/>
    <col min="6" max="6" width="18.85546875" customWidth="1"/>
    <col min="7" max="8" width="28.42578125" customWidth="1"/>
    <col min="9" max="9" width="26.85546875" customWidth="1"/>
  </cols>
  <sheetData>
    <row r="1" spans="1:9" ht="38.25" x14ac:dyDescent="0.25">
      <c r="A1" s="27" t="s">
        <v>0</v>
      </c>
      <c r="B1" s="28" t="s">
        <v>2</v>
      </c>
      <c r="C1" s="27" t="s">
        <v>3</v>
      </c>
      <c r="D1" s="29" t="s">
        <v>5</v>
      </c>
      <c r="E1" s="27" t="s">
        <v>6</v>
      </c>
      <c r="F1" s="27" t="s">
        <v>7</v>
      </c>
      <c r="G1" s="30" t="s">
        <v>8</v>
      </c>
      <c r="H1" s="30" t="s">
        <v>9</v>
      </c>
      <c r="I1" s="27" t="s">
        <v>26</v>
      </c>
    </row>
    <row r="2" spans="1:9" ht="22.5" x14ac:dyDescent="0.25">
      <c r="A2" s="3" t="s">
        <v>30</v>
      </c>
      <c r="B2" s="4" t="s">
        <v>36</v>
      </c>
      <c r="C2" s="23" t="s">
        <v>37</v>
      </c>
      <c r="D2" s="5" t="s">
        <v>38</v>
      </c>
      <c r="E2" s="7">
        <v>42527</v>
      </c>
      <c r="F2" s="24">
        <v>5142</v>
      </c>
      <c r="G2" s="25">
        <v>27056.25</v>
      </c>
      <c r="H2" s="26">
        <v>27056.25</v>
      </c>
      <c r="I2" s="10" t="s">
        <v>43</v>
      </c>
    </row>
    <row r="3" spans="1:9" ht="33.75" x14ac:dyDescent="0.25">
      <c r="A3" s="3" t="s">
        <v>30</v>
      </c>
      <c r="B3" s="4" t="s">
        <v>39</v>
      </c>
      <c r="C3" s="23" t="s">
        <v>27</v>
      </c>
      <c r="D3" s="6" t="s">
        <v>22</v>
      </c>
      <c r="E3" s="7">
        <v>42632</v>
      </c>
      <c r="F3" s="8">
        <v>13752</v>
      </c>
      <c r="G3" s="26">
        <v>72381</v>
      </c>
      <c r="H3" s="26">
        <v>72381</v>
      </c>
      <c r="I3" s="10" t="s">
        <v>28</v>
      </c>
    </row>
    <row r="4" spans="1:9" ht="33.75" x14ac:dyDescent="0.25">
      <c r="A4" s="3" t="s">
        <v>30</v>
      </c>
      <c r="B4" s="9" t="s">
        <v>40</v>
      </c>
      <c r="C4" s="23" t="s">
        <v>41</v>
      </c>
      <c r="D4" s="6" t="s">
        <v>22</v>
      </c>
      <c r="E4" s="7">
        <v>42632</v>
      </c>
      <c r="F4" s="24">
        <v>13026</v>
      </c>
      <c r="G4" s="26">
        <v>93042</v>
      </c>
      <c r="H4" s="26">
        <v>93042</v>
      </c>
      <c r="I4" s="10" t="s">
        <v>44</v>
      </c>
    </row>
    <row r="5" spans="1:9" ht="34.5" thickBot="1" x14ac:dyDescent="0.3">
      <c r="A5" s="3" t="s">
        <v>30</v>
      </c>
      <c r="B5" s="9" t="s">
        <v>42</v>
      </c>
      <c r="C5" s="23" t="s">
        <v>19</v>
      </c>
      <c r="D5" s="6" t="s">
        <v>21</v>
      </c>
      <c r="E5" s="7">
        <v>42681</v>
      </c>
      <c r="F5" s="33">
        <v>896.3</v>
      </c>
      <c r="G5" s="26">
        <v>3090.67</v>
      </c>
      <c r="H5" s="26">
        <v>3090.67</v>
      </c>
      <c r="I5" s="10" t="s">
        <v>45</v>
      </c>
    </row>
    <row r="6" spans="1:9" ht="24" thickBot="1" x14ac:dyDescent="0.4">
      <c r="F6" s="34">
        <f>SUM(F2:F5)</f>
        <v>32816.300000000003</v>
      </c>
    </row>
  </sheetData>
  <dataValidations count="1">
    <dataValidation type="list" allowBlank="1" showInputMessage="1" showErrorMessage="1" sqref="C1:C5">
      <formula1>_____ADC2016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G7" sqref="G7"/>
    </sheetView>
  </sheetViews>
  <sheetFormatPr baseColWidth="10" defaultRowHeight="15" x14ac:dyDescent="0.25"/>
  <cols>
    <col min="1" max="1" width="13.7109375" customWidth="1"/>
    <col min="2" max="2" width="14.42578125" customWidth="1"/>
    <col min="3" max="3" width="35.5703125" customWidth="1"/>
    <col min="4" max="4" width="31.5703125" customWidth="1"/>
    <col min="5" max="5" width="14" customWidth="1"/>
    <col min="7" max="7" width="17.85546875" customWidth="1"/>
    <col min="8" max="9" width="24" customWidth="1"/>
  </cols>
  <sheetData>
    <row r="1" spans="1:9" ht="38.25" x14ac:dyDescent="0.25">
      <c r="A1" s="40" t="s">
        <v>0</v>
      </c>
      <c r="B1" s="41" t="s">
        <v>1</v>
      </c>
      <c r="C1" s="42" t="s">
        <v>2</v>
      </c>
      <c r="D1" s="40" t="s">
        <v>3</v>
      </c>
      <c r="E1" s="43" t="s">
        <v>5</v>
      </c>
      <c r="F1" s="40" t="s">
        <v>6</v>
      </c>
      <c r="G1" s="40" t="s">
        <v>7</v>
      </c>
      <c r="H1" s="44" t="s">
        <v>8</v>
      </c>
      <c r="I1" s="44" t="s">
        <v>9</v>
      </c>
    </row>
    <row r="2" spans="1:9" ht="33.75" x14ac:dyDescent="0.25">
      <c r="A2" s="35" t="s">
        <v>30</v>
      </c>
      <c r="B2" s="35" t="s">
        <v>46</v>
      </c>
      <c r="C2" s="9" t="s">
        <v>47</v>
      </c>
      <c r="D2" s="35" t="s">
        <v>48</v>
      </c>
      <c r="E2" s="37" t="s">
        <v>18</v>
      </c>
      <c r="F2" s="36">
        <v>42800</v>
      </c>
      <c r="G2" s="45">
        <v>1558</v>
      </c>
      <c r="H2" s="38">
        <v>8955</v>
      </c>
      <c r="I2" s="25">
        <v>8200</v>
      </c>
    </row>
    <row r="3" spans="1:9" ht="22.5" x14ac:dyDescent="0.25">
      <c r="A3" s="10" t="s">
        <v>30</v>
      </c>
      <c r="B3" s="35" t="s">
        <v>46</v>
      </c>
      <c r="C3" s="4" t="s">
        <v>49</v>
      </c>
      <c r="D3" s="10" t="s">
        <v>13</v>
      </c>
      <c r="E3" s="6" t="s">
        <v>14</v>
      </c>
      <c r="F3" s="7">
        <v>42919</v>
      </c>
      <c r="G3" s="46">
        <v>40000</v>
      </c>
      <c r="H3" s="39">
        <v>88178.93</v>
      </c>
      <c r="I3" s="26">
        <v>80000</v>
      </c>
    </row>
    <row r="4" spans="1:9" ht="22.5" x14ac:dyDescent="0.25">
      <c r="A4" s="10" t="s">
        <v>30</v>
      </c>
      <c r="B4" s="35" t="s">
        <v>46</v>
      </c>
      <c r="C4" s="4" t="s">
        <v>50</v>
      </c>
      <c r="D4" s="10" t="s">
        <v>12</v>
      </c>
      <c r="E4" s="6" t="s">
        <v>14</v>
      </c>
      <c r="F4" s="7">
        <v>42919</v>
      </c>
      <c r="G4" s="46">
        <v>53000</v>
      </c>
      <c r="H4" s="39">
        <v>459452.92</v>
      </c>
      <c r="I4" s="26">
        <v>200000</v>
      </c>
    </row>
    <row r="5" spans="1:9" ht="34.5" thickBot="1" x14ac:dyDescent="0.3">
      <c r="A5" s="10" t="s">
        <v>30</v>
      </c>
      <c r="B5" s="35" t="s">
        <v>46</v>
      </c>
      <c r="C5" s="4" t="s">
        <v>51</v>
      </c>
      <c r="D5" s="10" t="s">
        <v>48</v>
      </c>
      <c r="E5" s="6" t="s">
        <v>15</v>
      </c>
      <c r="F5" s="7">
        <v>43059</v>
      </c>
      <c r="G5" s="47">
        <v>12350</v>
      </c>
      <c r="H5" s="26">
        <v>65000</v>
      </c>
      <c r="I5" s="26">
        <v>65000</v>
      </c>
    </row>
    <row r="6" spans="1:9" ht="19.5" thickBot="1" x14ac:dyDescent="0.35">
      <c r="G6" s="32">
        <f>SUM(G2:G5)</f>
        <v>106908</v>
      </c>
    </row>
  </sheetData>
  <dataValidations count="1">
    <dataValidation type="list" allowBlank="1" showInputMessage="1" showErrorMessage="1" sqref="D1:D5">
      <formula1>______ADC2016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ySplit="1" topLeftCell="A2" activePane="bottomLeft" state="frozen"/>
      <selection pane="bottomLeft" activeCell="H5" sqref="H5"/>
    </sheetView>
  </sheetViews>
  <sheetFormatPr baseColWidth="10" defaultRowHeight="15" x14ac:dyDescent="0.25"/>
  <cols>
    <col min="1" max="1" width="19" customWidth="1"/>
    <col min="2" max="2" width="16" customWidth="1"/>
    <col min="3" max="3" width="33.5703125" customWidth="1"/>
    <col min="4" max="4" width="21.85546875" customWidth="1"/>
    <col min="5" max="5" width="20.42578125" customWidth="1"/>
    <col min="6" max="6" width="10" customWidth="1"/>
    <col min="7" max="7" width="17.42578125" customWidth="1"/>
    <col min="8" max="8" width="15.28515625" customWidth="1"/>
    <col min="9" max="10" width="17.7109375" customWidth="1"/>
    <col min="11" max="11" width="13.5703125" customWidth="1"/>
    <col min="13" max="13" width="20.140625" customWidth="1"/>
  </cols>
  <sheetData>
    <row r="1" spans="1:13" ht="38.25" x14ac:dyDescent="0.25">
      <c r="A1" s="60" t="s">
        <v>0</v>
      </c>
      <c r="B1" s="60" t="s">
        <v>1</v>
      </c>
      <c r="C1" s="61" t="s">
        <v>2</v>
      </c>
      <c r="D1" s="60" t="s">
        <v>3</v>
      </c>
      <c r="E1" s="60" t="s">
        <v>4</v>
      </c>
      <c r="F1" s="62" t="s">
        <v>5</v>
      </c>
      <c r="G1" s="60" t="s">
        <v>6</v>
      </c>
      <c r="H1" s="60" t="s">
        <v>7</v>
      </c>
      <c r="I1" s="63" t="s">
        <v>8</v>
      </c>
      <c r="J1" s="63" t="s">
        <v>9</v>
      </c>
      <c r="K1" s="60" t="s">
        <v>52</v>
      </c>
      <c r="L1" s="60" t="s">
        <v>10</v>
      </c>
      <c r="M1" s="60" t="s">
        <v>11</v>
      </c>
    </row>
    <row r="2" spans="1:13" ht="67.5" x14ac:dyDescent="0.25">
      <c r="A2" s="55" t="s">
        <v>53</v>
      </c>
      <c r="B2" s="10" t="s">
        <v>46</v>
      </c>
      <c r="C2" s="56" t="s">
        <v>54</v>
      </c>
      <c r="D2" s="10" t="s">
        <v>17</v>
      </c>
      <c r="E2" s="10"/>
      <c r="F2" s="57" t="s">
        <v>16</v>
      </c>
      <c r="G2" s="58">
        <v>43199</v>
      </c>
      <c r="H2" s="64">
        <v>80600</v>
      </c>
      <c r="I2" s="26">
        <v>403000</v>
      </c>
      <c r="J2" s="26">
        <v>403000</v>
      </c>
      <c r="K2" s="10" t="s">
        <v>55</v>
      </c>
      <c r="L2" s="10"/>
      <c r="M2" s="59"/>
    </row>
    <row r="3" spans="1:13" ht="67.5" x14ac:dyDescent="0.25">
      <c r="A3" s="1" t="s">
        <v>53</v>
      </c>
      <c r="B3" s="35" t="s">
        <v>46</v>
      </c>
      <c r="C3" s="48" t="s">
        <v>56</v>
      </c>
      <c r="D3" s="49"/>
      <c r="E3" s="35" t="s">
        <v>41</v>
      </c>
      <c r="F3" s="50" t="s">
        <v>57</v>
      </c>
      <c r="G3" s="51">
        <v>43360</v>
      </c>
      <c r="H3" s="64">
        <v>28000</v>
      </c>
      <c r="I3" s="39">
        <v>309167</v>
      </c>
      <c r="J3" s="52">
        <v>200000</v>
      </c>
      <c r="K3" s="49"/>
      <c r="L3" s="10" t="s">
        <v>44</v>
      </c>
      <c r="M3" s="53"/>
    </row>
    <row r="4" spans="1:13" ht="57.75" thickBot="1" x14ac:dyDescent="0.3">
      <c r="A4" s="1" t="s">
        <v>58</v>
      </c>
      <c r="B4" s="35" t="s">
        <v>46</v>
      </c>
      <c r="C4" s="48" t="s">
        <v>59</v>
      </c>
      <c r="D4" s="49"/>
      <c r="E4" s="35" t="s">
        <v>60</v>
      </c>
      <c r="F4" s="50" t="s">
        <v>16</v>
      </c>
      <c r="G4" s="51">
        <v>43255</v>
      </c>
      <c r="H4" s="65">
        <v>216815</v>
      </c>
      <c r="I4" s="39">
        <v>1919786</v>
      </c>
      <c r="J4" s="52">
        <v>1141135</v>
      </c>
      <c r="K4" s="49"/>
      <c r="L4" s="10" t="s">
        <v>61</v>
      </c>
      <c r="M4" s="54" t="s">
        <v>62</v>
      </c>
    </row>
    <row r="5" spans="1:13" ht="16.5" thickBot="1" x14ac:dyDescent="0.3">
      <c r="H5" s="31">
        <f>SUM(H2:H4)</f>
        <v>325415</v>
      </c>
    </row>
  </sheetData>
  <dataValidations count="1">
    <dataValidation type="list" allowBlank="1" showInputMessage="1" showErrorMessage="1" sqref="D1:E4">
      <formula1>_______ADC2016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5" sqref="I5"/>
    </sheetView>
  </sheetViews>
  <sheetFormatPr baseColWidth="10" defaultRowHeight="15" x14ac:dyDescent="0.25"/>
  <cols>
    <col min="1" max="1" width="11.42578125" style="66"/>
    <col min="2" max="2" width="22.28515625" style="66" customWidth="1"/>
    <col min="3" max="3" width="21.7109375" style="66" customWidth="1"/>
    <col min="4" max="5" width="10.85546875" style="66" customWidth="1"/>
    <col min="6" max="6" width="16" style="66" customWidth="1"/>
    <col min="7" max="8" width="18" style="66" customWidth="1"/>
    <col min="9" max="9" width="89.140625" style="66" customWidth="1"/>
    <col min="10" max="16384" width="11.42578125" style="66"/>
  </cols>
  <sheetData>
    <row r="1" spans="1:9" ht="24" x14ac:dyDescent="0.25">
      <c r="A1" s="68" t="s">
        <v>0</v>
      </c>
      <c r="B1" s="69" t="s">
        <v>63</v>
      </c>
      <c r="C1" s="69" t="s">
        <v>64</v>
      </c>
      <c r="D1" s="69" t="s">
        <v>65</v>
      </c>
      <c r="E1" s="69" t="s">
        <v>6</v>
      </c>
      <c r="F1" s="69" t="s">
        <v>66</v>
      </c>
      <c r="G1" s="69" t="s">
        <v>67</v>
      </c>
      <c r="H1" s="69" t="s">
        <v>9</v>
      </c>
      <c r="I1" s="69" t="s">
        <v>10</v>
      </c>
    </row>
    <row r="2" spans="1:9" ht="135.75" thickBot="1" x14ac:dyDescent="0.3">
      <c r="A2" s="1" t="s">
        <v>32</v>
      </c>
      <c r="B2" s="2" t="s">
        <v>68</v>
      </c>
      <c r="C2" s="67" t="s">
        <v>69</v>
      </c>
      <c r="D2" s="71" t="s">
        <v>23</v>
      </c>
      <c r="E2" s="73">
        <v>43500</v>
      </c>
      <c r="F2" s="83">
        <v>384000</v>
      </c>
      <c r="G2" s="84">
        <v>2291667</v>
      </c>
      <c r="H2" s="74">
        <v>1600000</v>
      </c>
      <c r="I2" s="67" t="s">
        <v>70</v>
      </c>
    </row>
    <row r="3" spans="1:9" ht="19.5" thickBot="1" x14ac:dyDescent="0.3">
      <c r="F3" s="70">
        <f>SUM(F2)</f>
        <v>384000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[4]Communes!#REF!</xm:f>
          </x14:formula1>
          <xm:sqref>A2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G3" sqref="G3"/>
    </sheetView>
  </sheetViews>
  <sheetFormatPr baseColWidth="10" defaultRowHeight="15" x14ac:dyDescent="0.25"/>
  <cols>
    <col min="1" max="1" width="16.28515625" customWidth="1"/>
    <col min="2" max="5" width="31.140625" customWidth="1"/>
    <col min="7" max="7" width="16" bestFit="1" customWidth="1"/>
    <col min="8" max="10" width="25.5703125" customWidth="1"/>
  </cols>
  <sheetData>
    <row r="1" spans="1:10" ht="22.5" x14ac:dyDescent="0.25">
      <c r="A1" s="75" t="s">
        <v>71</v>
      </c>
      <c r="B1" s="76" t="s">
        <v>63</v>
      </c>
      <c r="C1" s="76" t="s">
        <v>72</v>
      </c>
      <c r="D1" s="76" t="s">
        <v>73</v>
      </c>
      <c r="E1" s="77" t="s">
        <v>65</v>
      </c>
      <c r="F1" s="78" t="s">
        <v>6</v>
      </c>
      <c r="G1" s="76" t="s">
        <v>66</v>
      </c>
      <c r="H1" s="79" t="s">
        <v>67</v>
      </c>
      <c r="I1" s="80" t="s">
        <v>9</v>
      </c>
      <c r="J1" s="76" t="s">
        <v>11</v>
      </c>
    </row>
    <row r="2" spans="1:10" ht="79.5" thickBot="1" x14ac:dyDescent="0.3">
      <c r="A2" s="71" t="s">
        <v>30</v>
      </c>
      <c r="B2" s="67" t="s">
        <v>74</v>
      </c>
      <c r="C2" s="71" t="s">
        <v>75</v>
      </c>
      <c r="D2" s="67" t="s">
        <v>76</v>
      </c>
      <c r="E2" s="72" t="s">
        <v>77</v>
      </c>
      <c r="F2" s="73">
        <v>43864</v>
      </c>
      <c r="G2" s="81">
        <v>400000</v>
      </c>
      <c r="H2" s="74">
        <v>2250000</v>
      </c>
      <c r="I2" s="74">
        <v>2000000</v>
      </c>
      <c r="J2" s="67" t="s">
        <v>78</v>
      </c>
    </row>
    <row r="3" spans="1:10" ht="19.5" thickBot="1" x14ac:dyDescent="0.35">
      <c r="G3" s="82">
        <f>SUM(G2)</f>
        <v>400000</v>
      </c>
    </row>
  </sheetData>
  <dataValidations count="1">
    <dataValidation type="list" showInputMessage="1" sqref="A1:A2">
      <formula1>A1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ADC 2015</vt:lpstr>
      <vt:lpstr>ADC 2016</vt:lpstr>
      <vt:lpstr>ADC 2017</vt:lpstr>
      <vt:lpstr>ADC 2018</vt:lpstr>
      <vt:lpstr>ADC 2019</vt:lpstr>
      <vt:lpstr>ADC 2020</vt:lpstr>
    </vt:vector>
  </TitlesOfParts>
  <Company>CGVO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FANNY</dc:creator>
  <cp:lastModifiedBy>HUBERT FANNY</cp:lastModifiedBy>
  <dcterms:created xsi:type="dcterms:W3CDTF">2020-08-31T10:24:31Z</dcterms:created>
  <dcterms:modified xsi:type="dcterms:W3CDTF">2020-09-21T15:14:40Z</dcterms:modified>
</cp:coreProperties>
</file>