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safic\Cab_Groupe_Com\TRAVAUX DEPARTEMENT CANTONS\Votre canton\GOUSSAINVILLE\"/>
    </mc:Choice>
  </mc:AlternateContent>
  <bookViews>
    <workbookView xWindow="0" yWindow="0" windowWidth="28800" windowHeight="12430" activeTab="5"/>
  </bookViews>
  <sheets>
    <sheet name="ADC 2020" sheetId="6" r:id="rId1"/>
    <sheet name="ADC 2019" sheetId="1" r:id="rId2"/>
    <sheet name="ADC 2018" sheetId="2" r:id="rId3"/>
    <sheet name="ADC 2017" sheetId="3" r:id="rId4"/>
    <sheet name="ADC 2016" sheetId="4" r:id="rId5"/>
    <sheet name="ADC 2015" sheetId="5" r:id="rId6"/>
  </sheets>
  <externalReferences>
    <externalReference r:id="rId7"/>
    <externalReference r:id="rId8"/>
    <externalReference r:id="rId9"/>
    <externalReference r:id="rId10"/>
  </externalReferences>
  <definedNames>
    <definedName name="___ADC2013">'[1]intitulés 2016'!$A:$A</definedName>
    <definedName name="___ADC2016">'[1]intitulés 2016'!$B:$B</definedName>
    <definedName name="__ADC2013">'[2]nouveaux intitulés'!$A:$A</definedName>
    <definedName name="__ADC2016">'[2]nouveaux intitulés'!$B:$B</definedName>
    <definedName name="_ADC2013">'[3]nouveaux intitulés'!$A:$A</definedName>
    <definedName name="_ADC2016">'[3]nouveaux intitulés'!$B:$B</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6" l="1"/>
  <c r="F18" i="1" l="1"/>
  <c r="G10" i="2" l="1"/>
  <c r="F14" i="3"/>
  <c r="E11" i="4"/>
  <c r="E13" i="5"/>
</calcChain>
</file>

<file path=xl/sharedStrings.xml><?xml version="1.0" encoding="utf-8"?>
<sst xmlns="http://schemas.openxmlformats.org/spreadsheetml/2006/main" count="215" uniqueCount="129">
  <si>
    <t>ADC</t>
  </si>
  <si>
    <t>Collectivités</t>
  </si>
  <si>
    <t>Objets / types de travaux</t>
  </si>
  <si>
    <t xml:space="preserve">Délib
n°
</t>
  </si>
  <si>
    <t>Date</t>
  </si>
  <si>
    <t>Montant de la 
subvention</t>
  </si>
  <si>
    <t xml:space="preserve">Montant total du projet </t>
  </si>
  <si>
    <t xml:space="preserve">Plafond de la subvention </t>
  </si>
  <si>
    <t>Chennevières-lès-Louvres</t>
  </si>
  <si>
    <t>travaux dans le logement de l'instituteur situé au dessus de l'école</t>
  </si>
  <si>
    <t>CP 2-10</t>
  </si>
  <si>
    <t>Montant plafond  annuel des travaux de 25 000 € HT 
Cumul sur 3 ans</t>
  </si>
  <si>
    <t>Louvres</t>
  </si>
  <si>
    <t>Enfouissement des réseaux Avenue Général Leclerc</t>
  </si>
  <si>
    <t>CP 4-02</t>
  </si>
  <si>
    <t>150€/ml de voie pour l'électricité, 100€/ml de voie pour le téléphone et l'éclairage public unilatéral et 140€/ml de voie pour l'éclariage public bi-latéral</t>
  </si>
  <si>
    <t>Marly-la-Ville</t>
  </si>
  <si>
    <t>Construction d'un batiment par extension comprenant deux classes et des locaux annexes Créatin d'un préau de laison entre le batiment extérieur et le nouveau bâtiment</t>
  </si>
  <si>
    <t>Création d'une demi pension par extension</t>
  </si>
  <si>
    <t>CP 2-15</t>
  </si>
  <si>
    <t>150 000 € par classe soit 7 classes</t>
  </si>
  <si>
    <t xml:space="preserve">400 000 € HT pour la demi-pension </t>
  </si>
  <si>
    <t>Saint-Witz</t>
  </si>
  <si>
    <t>Fonds scolaire pour des travaux au sein du groupe scolaire Jane DuChesne</t>
  </si>
  <si>
    <t xml:space="preserve">CP 2-14 </t>
  </si>
  <si>
    <t>Survilliers</t>
  </si>
  <si>
    <t>Travaux d'assainissement et de réfection dans la cour de récréation à l'école élémentaire le Colombier</t>
  </si>
  <si>
    <t>CP 5-01</t>
  </si>
  <si>
    <t>75 000 € HT</t>
  </si>
  <si>
    <t>Villeron</t>
  </si>
  <si>
    <t>ARCC Ecole travaux de sécurisation aux abords de l'école</t>
  </si>
  <si>
    <t>Réalisation d'une route communale raccordant la future rue du Maréchal Omancey et la RD9</t>
  </si>
  <si>
    <t xml:space="preserve">CP 6-02 </t>
  </si>
  <si>
    <t>CP 2-09</t>
  </si>
  <si>
    <t xml:space="preserve">80 000 € HT de la dépense subventionnable </t>
  </si>
  <si>
    <t xml:space="preserve">150 000 € HT de la dépense subventionnable </t>
  </si>
  <si>
    <t>Opération éligible au Guide 2016</t>
  </si>
  <si>
    <t xml:space="preserve">Montant subventionnable </t>
  </si>
  <si>
    <t xml:space="preserve">Plafond </t>
  </si>
  <si>
    <t>Goussainville</t>
  </si>
  <si>
    <t>2 terrains de foot en gazon synthétique</t>
  </si>
  <si>
    <t>CP 5-03</t>
  </si>
  <si>
    <r>
      <t xml:space="preserve">Plafond des travaux 1 500 000 € HT
</t>
    </r>
    <r>
      <rPr>
        <b/>
        <sz val="8"/>
        <rFont val="Arial"/>
        <family val="2"/>
      </rPr>
      <t>Subvention annulée car la commune est en CD délibération CP 5-03 du 07/03/2016</t>
    </r>
  </si>
  <si>
    <t>Groupe scolaire de la ZAC écoquartier de la gare
Construction d'un groupe scolaire composé de 18  classes (7 maternelles et 11 élémentaires) et de locaux pédagogiques</t>
  </si>
  <si>
    <t>Plafond des travaux 80 000 € HT/classe rénovée
plancher 10 000 € HT/classe rénovée</t>
  </si>
  <si>
    <t>Acquisition de mobilier pour la nouvelle bibliothèque</t>
  </si>
  <si>
    <t xml:space="preserve">CP 4-06 </t>
  </si>
  <si>
    <t>400 000 € HT</t>
  </si>
  <si>
    <t>ARCC Voirie
Rue de la liberté</t>
  </si>
  <si>
    <t>ARCC Voirie - Aide aux routes communales et communautaires</t>
  </si>
  <si>
    <t xml:space="preserve">CP 2-08 </t>
  </si>
  <si>
    <t>Pour les communes 
100 000 € HT si linéaire voirie &lt; à 5 000 ml
150 000 € HT si liénéaire voirie entre 5 et 15 000 ml
200 000 € HT si linéaire voirie  à 15 000 ml
Pour les groupements de communes 
200 000 € HT si linéaire voirie &lt; 15 000 ml
300 000 € HT si linéaire voirie entre 15 et 40 000 ml
400 000 € Ht si linéaire voirie &gt; à 40 000 ml</t>
  </si>
  <si>
    <t>Vémars</t>
  </si>
  <si>
    <t>Réequalification de la rue de l'Orme du Geai</t>
  </si>
  <si>
    <t>CP 2-13</t>
  </si>
  <si>
    <t>Aménagement de développement durable</t>
  </si>
  <si>
    <t>CP 10</t>
  </si>
  <si>
    <t>Plafond de travaux 305 000 € HT</t>
  </si>
  <si>
    <t xml:space="preserve">Délib n°
</t>
  </si>
  <si>
    <t>Cor : Aménagement de la place de l'église</t>
  </si>
  <si>
    <t>Contrats Ruraux</t>
  </si>
  <si>
    <t>2-07</t>
  </si>
  <si>
    <t xml:space="preserve">Réhabilitation d'une piste d'athlétisme </t>
  </si>
  <si>
    <t>Réhabilitation d'équipements d'intérêt local : équipements sportifs de base</t>
  </si>
  <si>
    <t>2-10</t>
  </si>
  <si>
    <t xml:space="preserve">Restructuration du théâtre Sarah Bernhardt </t>
  </si>
  <si>
    <t>Travaux de construction, restructuration ou extension pour l'ensemble des équipements culturels</t>
  </si>
  <si>
    <t>2-13</t>
  </si>
  <si>
    <t>Ecoles élémentaires : Anatole France, Paul Langevin
Ecole maternelle : Jean Jaurès
Groupes scolaires : Yvonne de Gaulle, Gabriel Péri, Saint Exupéry 
Rénovation de l'ensemble des écoles et groupes scolaires</t>
  </si>
  <si>
    <t>Ecoles, groupes scolaires et demi-pension (rénovation/restructuration)</t>
  </si>
  <si>
    <t>2-08</t>
  </si>
  <si>
    <t>Groupe scolaire Germaine Vié
Travaux de réfection de mise aux normes et de sécurité des deux réfectoires du groupe scolaire</t>
  </si>
  <si>
    <t>2-11</t>
  </si>
  <si>
    <t>Construction d'une crèche 60 places 
Guide des aides 2013</t>
  </si>
  <si>
    <t>Etablissements et services d'accueil de la petite enfance (enfants de moins de 6 ans - Construction, aménagement, réhabilitation et équipement</t>
  </si>
  <si>
    <t>2-14</t>
  </si>
  <si>
    <t>Aménagement et équipement d'un local de conservation des archives</t>
  </si>
  <si>
    <t>Aide à l'aménagement de locaux existants, à l'équipement en mobiliers et matériels (à l'exclusion des constructions) et à l'acquisition de logiciels d'archives</t>
  </si>
  <si>
    <t>2-12</t>
  </si>
  <si>
    <t>Rénovation de peinture et des plafonds du restaurant scolaire, peinture et remplacement du faux plafond dans les sanitaires, remplacement du carrelage du préau de l'école primaire, changement des fenêtres de la cantine et mise en place d'interphone et d'alarme au groupe scolaire Jane</t>
  </si>
  <si>
    <t>Fonds scolaire</t>
  </si>
  <si>
    <t>2-09</t>
  </si>
  <si>
    <t>Groupe scolaire les Hirondelles soit 4 classes
Construction d'une demi-pension avec des travaux de fondation et d'accès sur la cantine avec divers autres aménagements</t>
  </si>
  <si>
    <t>Ecoles et groupes scolaires (construction/extension/reconstruction totale et/ou reconstruction de classes si suppression de préfabriqués vétustes</t>
  </si>
  <si>
    <t>Opérations éligible au Guide 
2018</t>
  </si>
  <si>
    <t>Plafond 2018</t>
  </si>
  <si>
    <t>GOUSSAINVILLE</t>
  </si>
  <si>
    <t>réhabilitation du complexe sportif Pierre de Coubertin</t>
  </si>
  <si>
    <t xml:space="preserve">Réhabilitation de gymnases à proximité de collèges départementaux </t>
  </si>
  <si>
    <t>réfection complète de l'avenue de la Source</t>
  </si>
  <si>
    <t>MARLY LA VILLE</t>
  </si>
  <si>
    <t>fonds scolaire 2018 - réfection de la toiture de l'école élémentaire du Bourg</t>
  </si>
  <si>
    <t>2-05</t>
  </si>
  <si>
    <t>VILLERON</t>
  </si>
  <si>
    <t>Nouvelle école rue Saint Germain : Travaux de démolition et de reconstruction d'une nouvelle école</t>
  </si>
  <si>
    <t>Travaux de réfection des voiries (rue du Jardin Carré et de Saint Germain, de la rue de l'Ormet à la rue de la Sucrerie et d'une demi chaussée rue de l'Ormet)</t>
  </si>
  <si>
    <t>2-15</t>
  </si>
  <si>
    <t xml:space="preserve">Objets / types de travaux </t>
  </si>
  <si>
    <t>Opérations éligible au Guide 2018</t>
  </si>
  <si>
    <t>Délib n°</t>
  </si>
  <si>
    <t xml:space="preserve">Montant de la subvention </t>
  </si>
  <si>
    <t>Montant total du projet</t>
  </si>
  <si>
    <t>réfection mise aux normes et divisions des classes de CP sur six école de la communes</t>
  </si>
  <si>
    <t xml:space="preserve">CP 2-11 </t>
  </si>
  <si>
    <t>Plafond des travaux 100 000 € HT/classe et/ou local pédogique par demi-pension rénovée ou restructurée
plancher 10 000 € HT/classe rénovée et/our local pédogique par demi-pension rénovée ou restucturée</t>
  </si>
  <si>
    <t xml:space="preserve">Collectivités et autres </t>
  </si>
  <si>
    <t>Fiches guide 2019</t>
  </si>
  <si>
    <t>Opérations éligible au Guide 2019</t>
  </si>
  <si>
    <t xml:space="preserve">Commentaires </t>
  </si>
  <si>
    <t>Epiais-lès-Louvres</t>
  </si>
  <si>
    <t>COR pour trois opérations :
- création d'un local de stockage (30 000 €)
- réhabilitation de la maison communale (21 000 €)
- création d'un nouvel accès et aménagement paysager du parc municipal (60 000 €)</t>
  </si>
  <si>
    <t>B3</t>
  </si>
  <si>
    <t>CoR - Contrat rural</t>
  </si>
  <si>
    <t>CP 2-07</t>
  </si>
  <si>
    <t>rénovation énergétique du GS de la Garenne, comprenant : 6 classes, 1 salle de motricité, 1 bibliothèque et 4 salles d'art</t>
  </si>
  <si>
    <t>H2</t>
  </si>
  <si>
    <t>CP 2-12</t>
  </si>
  <si>
    <t>réhabilitation, rénovation, remise aux normes concernant 22 classes, 2 demi-pensions, dans les écoles Gabriel Péri, Paul Eluard, Jacques Prévert, et création d'une classe dans l'école Yvonne de Gaulle</t>
  </si>
  <si>
    <t xml:space="preserve">extension et création de classes au GS Louis Pasteur concernant 2 classes, un dortoir et 1 bibliothèque </t>
  </si>
  <si>
    <t>H3</t>
  </si>
  <si>
    <t>Ecoles et groupes scolaires y compris demi-pension (construction/extension/reconstruction)</t>
  </si>
  <si>
    <t>création d'une classe maternelle au GS Sévigné</t>
  </si>
  <si>
    <t>rénovation, réhabilitation et création de 2 classes au GS Jean Moulin</t>
  </si>
  <si>
    <t>mise en sécurité e accessibilité, création de 2 classes au GS Paul Langevin</t>
  </si>
  <si>
    <t>restauration intérieure et extérieure de l'Eglise Saint Leu Saint Gilles</t>
  </si>
  <si>
    <t>C3.1.1</t>
  </si>
  <si>
    <t>Monuments historiques classés ou inscrits et orgues classées ou inscrites</t>
  </si>
  <si>
    <t>taux écrété</t>
  </si>
  <si>
    <t>restauration des fonts baptimaux de l'église Saint Justin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</si>
</sst>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5" x14ac:knownFonts="1">
    <font>
      <sz val="11"/>
      <color theme="1"/>
      <name val="Calibri"/>
      <family val="2"/>
      <scheme val="minor"/>
    </font>
    <font>
      <b/>
      <sz val="10"/>
      <name val="Arial"/>
      <family val="2"/>
    </font>
    <font>
      <sz val="8"/>
      <name val="Arial"/>
      <family val="2"/>
    </font>
    <font>
      <sz val="8"/>
      <color rgb="FFFF0000"/>
      <name val="Arial"/>
      <family val="2"/>
    </font>
    <font>
      <sz val="10"/>
      <name val="Arial"/>
      <family val="2"/>
    </font>
    <font>
      <sz val="14"/>
      <color rgb="FFFF0000"/>
      <name val="Arial"/>
      <family val="2"/>
    </font>
    <font>
      <strike/>
      <sz val="8"/>
      <name val="Arial"/>
      <family val="2"/>
    </font>
    <font>
      <b/>
      <sz val="8"/>
      <name val="Arial"/>
      <family val="2"/>
    </font>
    <font>
      <sz val="14"/>
      <color rgb="FFFF0000"/>
      <name val="Calibri"/>
      <family val="2"/>
      <scheme val="minor"/>
    </font>
    <font>
      <sz val="16"/>
      <color rgb="FFFF0000"/>
      <name val="Calibri"/>
      <family val="2"/>
      <scheme val="minor"/>
    </font>
    <font>
      <sz val="18"/>
      <color rgb="FFFF0000"/>
      <name val="Calibri"/>
      <family val="2"/>
      <scheme val="minor"/>
    </font>
    <font>
      <sz val="8"/>
      <color rgb="FFC00000"/>
      <name val="Arial"/>
      <family val="2"/>
    </font>
    <font>
      <b/>
      <sz val="9"/>
      <color theme="1"/>
      <name val="Calibri"/>
      <family val="2"/>
      <scheme val="minor"/>
    </font>
    <font>
      <sz val="8"/>
      <color theme="1"/>
      <name val="Arial"/>
      <family val="2"/>
    </font>
    <font>
      <b/>
      <sz val="8"/>
      <color theme="1"/>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8">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0" fontId="4" fillId="0" borderId="0" xfId="0" applyFont="1" applyFill="1"/>
    <xf numFmtId="49" fontId="4" fillId="0" borderId="0" xfId="0" applyNumberFormat="1" applyFont="1" applyFill="1"/>
    <xf numFmtId="164" fontId="4" fillId="0" borderId="0" xfId="0" applyNumberFormat="1" applyFont="1" applyFill="1" applyAlignment="1">
      <alignment horizontal="left" vertical="center"/>
    </xf>
    <xf numFmtId="0" fontId="4" fillId="0" borderId="0" xfId="0" applyFont="1" applyFill="1" applyAlignment="1">
      <alignment horizontal="center"/>
    </xf>
    <xf numFmtId="49" fontId="2" fillId="0" borderId="1" xfId="0" applyNumberFormat="1" applyFont="1" applyFill="1" applyBorder="1" applyAlignment="1">
      <alignment horizontal="center" vertical="top" wrapText="1"/>
    </xf>
    <xf numFmtId="14" fontId="2" fillId="0" borderId="1" xfId="0" applyNumberFormat="1" applyFont="1" applyFill="1" applyBorder="1" applyAlignment="1">
      <alignment horizontal="center" vertical="top" wrapText="1"/>
    </xf>
    <xf numFmtId="164" fontId="2" fillId="0" borderId="1" xfId="0" applyNumberFormat="1" applyFont="1" applyFill="1" applyBorder="1" applyAlignment="1">
      <alignment horizontal="right" vertical="top"/>
    </xf>
    <xf numFmtId="0" fontId="2" fillId="0" borderId="1" xfId="0" applyFont="1" applyFill="1" applyBorder="1" applyAlignment="1">
      <alignment horizontal="left" vertical="top" wrapText="1"/>
    </xf>
    <xf numFmtId="49" fontId="2" fillId="0" borderId="1" xfId="0" applyNumberFormat="1" applyFont="1" applyFill="1" applyBorder="1" applyAlignment="1">
      <alignment horizontal="left" vertical="top" wrapText="1"/>
    </xf>
    <xf numFmtId="14"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0" fontId="2" fillId="0" borderId="1" xfId="0" applyFont="1" applyFill="1" applyBorder="1" applyAlignment="1">
      <alignment horizontal="left" vertical="top"/>
    </xf>
    <xf numFmtId="164" fontId="3" fillId="0" borderId="1"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49" fontId="1" fillId="2" borderId="1" xfId="0" applyNumberFormat="1"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49" fontId="1" fillId="3" borderId="1" xfId="0" applyNumberFormat="1" applyFont="1" applyFill="1" applyBorder="1" applyAlignment="1">
      <alignment horizontal="left" vertical="top" wrapText="1"/>
    </xf>
    <xf numFmtId="164" fontId="1" fillId="3" borderId="1" xfId="0" applyNumberFormat="1" applyFont="1" applyFill="1" applyBorder="1" applyAlignment="1">
      <alignment horizontal="left" vertical="top" wrapText="1"/>
    </xf>
    <xf numFmtId="164" fontId="2" fillId="3" borderId="1" xfId="0" applyNumberFormat="1" applyFont="1" applyFill="1" applyBorder="1" applyAlignment="1">
      <alignment horizontal="left" vertical="top"/>
    </xf>
    <xf numFmtId="4" fontId="2" fillId="3" borderId="2" xfId="0" applyNumberFormat="1" applyFont="1" applyFill="1" applyBorder="1" applyAlignment="1">
      <alignment horizontal="left" vertical="top"/>
    </xf>
    <xf numFmtId="4" fontId="2" fillId="3" borderId="1" xfId="0" applyNumberFormat="1" applyFont="1" applyFill="1" applyBorder="1" applyAlignment="1">
      <alignment horizontal="left" vertical="top"/>
    </xf>
    <xf numFmtId="164" fontId="5" fillId="0" borderId="3" xfId="0" applyNumberFormat="1" applyFont="1" applyFill="1" applyBorder="1"/>
    <xf numFmtId="0" fontId="0" fillId="0" borderId="0" xfId="0" applyAlignment="1">
      <alignment vertical="top"/>
    </xf>
    <xf numFmtId="0" fontId="2" fillId="4" borderId="1" xfId="0" applyFont="1" applyFill="1" applyBorder="1" applyAlignment="1">
      <alignment horizontal="left" vertical="top" wrapText="1"/>
    </xf>
    <xf numFmtId="0" fontId="6" fillId="0" borderId="1" xfId="0" applyFont="1" applyFill="1" applyBorder="1" applyAlignment="1">
      <alignment horizontal="left" vertical="top" wrapText="1"/>
    </xf>
    <xf numFmtId="49" fontId="6" fillId="0" borderId="1" xfId="0" applyNumberFormat="1" applyFont="1" applyFill="1" applyBorder="1" applyAlignment="1">
      <alignment horizontal="left" vertical="top" wrapText="1"/>
    </xf>
    <xf numFmtId="14" fontId="6" fillId="0" borderId="1" xfId="0" applyNumberFormat="1" applyFont="1" applyFill="1" applyBorder="1" applyAlignment="1">
      <alignment horizontal="left" vertical="top" wrapText="1"/>
    </xf>
    <xf numFmtId="164" fontId="6" fillId="0" borderId="1" xfId="0" applyNumberFormat="1" applyFont="1" applyFill="1" applyBorder="1" applyAlignment="1">
      <alignment horizontal="left" vertical="top"/>
    </xf>
    <xf numFmtId="164" fontId="6" fillId="0" borderId="1" xfId="0" applyNumberFormat="1" applyFont="1" applyFill="1" applyBorder="1" applyAlignment="1">
      <alignment horizontal="left" vertical="top" wrapText="1"/>
    </xf>
    <xf numFmtId="164" fontId="6" fillId="2" borderId="1" xfId="0" applyNumberFormat="1" applyFont="1" applyFill="1" applyBorder="1" applyAlignment="1">
      <alignment horizontal="left" vertical="top"/>
    </xf>
    <xf numFmtId="4" fontId="2" fillId="2" borderId="1" xfId="0" applyNumberFormat="1" applyFont="1" applyFill="1" applyBorder="1" applyAlignment="1">
      <alignment horizontal="left" vertical="top"/>
    </xf>
    <xf numFmtId="4" fontId="2" fillId="2" borderId="2" xfId="0" applyNumberFormat="1" applyFont="1" applyFill="1" applyBorder="1" applyAlignment="1">
      <alignment horizontal="left" vertical="top"/>
    </xf>
    <xf numFmtId="4" fontId="9" fillId="0" borderId="3" xfId="0" applyNumberFormat="1" applyFont="1" applyBorder="1"/>
    <xf numFmtId="4" fontId="10" fillId="0" borderId="3" xfId="0" applyNumberFormat="1" applyFont="1" applyBorder="1"/>
    <xf numFmtId="0" fontId="2" fillId="4" borderId="1" xfId="0" applyFont="1" applyFill="1" applyBorder="1" applyAlignment="1">
      <alignment horizontal="center" vertical="center" wrapText="1"/>
    </xf>
    <xf numFmtId="164" fontId="2" fillId="0" borderId="2" xfId="0" applyNumberFormat="1" applyFont="1" applyFill="1" applyBorder="1" applyAlignment="1">
      <alignment horizontal="right" vertical="center"/>
    </xf>
    <xf numFmtId="164" fontId="11" fillId="0" borderId="1" xfId="0" applyNumberFormat="1" applyFont="1" applyFill="1" applyBorder="1" applyAlignment="1">
      <alignment horizontal="right"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49"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4" fontId="2" fillId="5" borderId="1" xfId="0" applyNumberFormat="1" applyFont="1" applyFill="1" applyBorder="1" applyAlignment="1">
      <alignment vertical="center"/>
    </xf>
    <xf numFmtId="164" fontId="2" fillId="5" borderId="1" xfId="0" applyNumberFormat="1" applyFont="1" applyFill="1" applyBorder="1" applyAlignment="1">
      <alignment horizontal="right" vertical="center"/>
    </xf>
    <xf numFmtId="164" fontId="2" fillId="5" borderId="2" xfId="0" applyNumberFormat="1" applyFont="1" applyFill="1" applyBorder="1" applyAlignment="1">
      <alignment horizontal="right" vertical="center"/>
    </xf>
    <xf numFmtId="0" fontId="2" fillId="4" borderId="1" xfId="0" applyFont="1" applyFill="1" applyBorder="1" applyAlignment="1">
      <alignment horizontal="left" vertical="top"/>
    </xf>
    <xf numFmtId="49" fontId="2" fillId="0" borderId="1" xfId="0" applyNumberFormat="1" applyFont="1" applyFill="1" applyBorder="1" applyAlignment="1">
      <alignment horizontal="center" vertical="top"/>
    </xf>
    <xf numFmtId="14" fontId="2" fillId="0" borderId="1" xfId="0" applyNumberFormat="1" applyFont="1" applyFill="1" applyBorder="1" applyAlignment="1">
      <alignment horizontal="center" vertical="top"/>
    </xf>
    <xf numFmtId="164" fontId="11" fillId="0" borderId="1" xfId="0" applyNumberFormat="1" applyFont="1" applyFill="1" applyBorder="1" applyAlignment="1">
      <alignment horizontal="right" vertical="top"/>
    </xf>
    <xf numFmtId="0" fontId="1" fillId="5" borderId="1" xfId="0" applyFont="1" applyFill="1" applyBorder="1" applyAlignment="1">
      <alignment horizontal="center" vertical="top" wrapText="1"/>
    </xf>
    <xf numFmtId="0" fontId="1" fillId="5" borderId="1" xfId="0" applyFont="1" applyFill="1" applyBorder="1" applyAlignment="1">
      <alignment horizontal="center" vertical="top"/>
    </xf>
    <xf numFmtId="49" fontId="1" fillId="5" borderId="1" xfId="0" applyNumberFormat="1" applyFont="1" applyFill="1" applyBorder="1" applyAlignment="1">
      <alignment horizontal="center" vertical="top" wrapText="1"/>
    </xf>
    <xf numFmtId="164" fontId="1" fillId="5" borderId="1" xfId="0" applyNumberFormat="1" applyFont="1" applyFill="1" applyBorder="1" applyAlignment="1">
      <alignment horizontal="center" vertical="top" wrapText="1"/>
    </xf>
    <xf numFmtId="164" fontId="2" fillId="5" borderId="1" xfId="0" applyNumberFormat="1" applyFont="1" applyFill="1" applyBorder="1" applyAlignment="1">
      <alignment horizontal="right" vertical="top"/>
    </xf>
    <xf numFmtId="164" fontId="2" fillId="5" borderId="2" xfId="0" applyNumberFormat="1" applyFont="1" applyFill="1" applyBorder="1" applyAlignment="1">
      <alignment horizontal="right" vertical="top"/>
    </xf>
    <xf numFmtId="164" fontId="8" fillId="0" borderId="3" xfId="0" applyNumberFormat="1" applyFont="1" applyBorder="1"/>
    <xf numFmtId="164" fontId="9" fillId="0" borderId="3" xfId="0" applyNumberFormat="1" applyFont="1" applyBorder="1"/>
    <xf numFmtId="0" fontId="13" fillId="0" borderId="1" xfId="0" applyFont="1" applyBorder="1" applyAlignment="1">
      <alignment horizontal="center" vertical="top"/>
    </xf>
    <xf numFmtId="0" fontId="13" fillId="0" borderId="1" xfId="0" applyFont="1" applyBorder="1" applyAlignment="1">
      <alignment horizontal="left" vertical="top" wrapText="1"/>
    </xf>
    <xf numFmtId="14" fontId="13" fillId="0" borderId="1" xfId="0" applyNumberFormat="1" applyFont="1" applyBorder="1" applyAlignment="1">
      <alignment horizontal="center" vertical="top"/>
    </xf>
    <xf numFmtId="164" fontId="13" fillId="0" borderId="1" xfId="0" applyNumberFormat="1" applyFont="1" applyBorder="1" applyAlignment="1">
      <alignment horizontal="right" vertical="top"/>
    </xf>
    <xf numFmtId="164" fontId="13" fillId="0" borderId="1" xfId="0" applyNumberFormat="1" applyFont="1" applyBorder="1" applyAlignment="1">
      <alignment vertical="top"/>
    </xf>
    <xf numFmtId="0" fontId="13" fillId="0" borderId="1" xfId="0" applyFont="1" applyBorder="1" applyAlignment="1">
      <alignment horizontal="center" vertical="top" wrapText="1"/>
    </xf>
    <xf numFmtId="0" fontId="12"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164" fontId="13" fillId="5" borderId="2" xfId="0" applyNumberFormat="1" applyFont="1" applyFill="1" applyBorder="1" applyAlignment="1">
      <alignment horizontal="right" vertical="top"/>
    </xf>
    <xf numFmtId="0" fontId="13" fillId="0" borderId="1" xfId="0" applyFont="1" applyBorder="1" applyAlignment="1">
      <alignment horizontal="left" vertical="top"/>
    </xf>
    <xf numFmtId="0" fontId="2" fillId="0" borderId="1" xfId="0" applyFont="1" applyBorder="1" applyAlignment="1">
      <alignment horizontal="left" vertical="top" wrapText="1"/>
    </xf>
    <xf numFmtId="49" fontId="13" fillId="0" borderId="1" xfId="0" applyNumberFormat="1" applyFont="1" applyBorder="1" applyAlignment="1">
      <alignment horizontal="left" vertical="top"/>
    </xf>
    <xf numFmtId="14" fontId="13" fillId="0" borderId="1" xfId="0" applyNumberFormat="1" applyFont="1" applyBorder="1" applyAlignment="1">
      <alignment horizontal="left" vertical="top"/>
    </xf>
    <xf numFmtId="164" fontId="13" fillId="0" borderId="1" xfId="0" applyNumberFormat="1" applyFont="1" applyBorder="1" applyAlignment="1">
      <alignment horizontal="left" vertical="top"/>
    </xf>
    <xf numFmtId="0" fontId="14" fillId="2" borderId="1" xfId="0" applyFont="1" applyFill="1" applyBorder="1" applyAlignment="1">
      <alignment horizontal="left" vertical="top"/>
    </xf>
    <xf numFmtId="0" fontId="14" fillId="2" borderId="1" xfId="0" applyFont="1" applyFill="1" applyBorder="1" applyAlignment="1">
      <alignment horizontal="left" vertical="top" wrapText="1"/>
    </xf>
    <xf numFmtId="49" fontId="14" fillId="2" borderId="1" xfId="0" applyNumberFormat="1" applyFont="1" applyFill="1" applyBorder="1" applyAlignment="1">
      <alignment horizontal="left" vertical="top" wrapText="1"/>
    </xf>
    <xf numFmtId="14" fontId="14" fillId="2" borderId="1" xfId="0" applyNumberFormat="1" applyFont="1" applyFill="1" applyBorder="1" applyAlignment="1">
      <alignment horizontal="left" vertical="top" wrapText="1"/>
    </xf>
    <xf numFmtId="164" fontId="7" fillId="2" borderId="1" xfId="0" applyNumberFormat="1" applyFont="1" applyFill="1" applyBorder="1" applyAlignment="1">
      <alignment horizontal="left" vertical="top" wrapText="1"/>
    </xf>
    <xf numFmtId="164" fontId="14" fillId="2" borderId="1" xfId="0" applyNumberFormat="1" applyFont="1" applyFill="1" applyBorder="1" applyAlignment="1">
      <alignment horizontal="left" vertical="top" wrapText="1"/>
    </xf>
    <xf numFmtId="164" fontId="13" fillId="2" borderId="1" xfId="0" applyNumberFormat="1" applyFont="1" applyFill="1" applyBorder="1" applyAlignment="1">
      <alignment horizontal="left" vertical="top"/>
    </xf>
    <xf numFmtId="164" fontId="13" fillId="2" borderId="2" xfId="0" applyNumberFormat="1"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SSIERS_CANTONAUX_INFOS%20VO/Aides%20aux%20communes/Recap%20ADC%20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SSIERS_CANTONAUX_INFOS%20VO/Aides%20aux%20communes/Recap%20ADC%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SSIERS_CANTONAUX_INFOS%20VO/Aides%20aux%20communes/Recap%20ADC%20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SSIERS_CANTONAUX_INFOS%20VO/Aides%20aux%20communes/ADC%20Fevrier%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C 2018"/>
      <sheetName val="Code INSEE"/>
      <sheetName val="Pondération base"/>
      <sheetName val="intitulés 2016"/>
      <sheetName val="intitulés 2018"/>
      <sheetName val="Plafonds 2016"/>
      <sheetName val="Plafonds 2018"/>
      <sheetName val="Taux de base 2016"/>
      <sheetName val="Taux de base 2018"/>
      <sheetName val="Cantons"/>
      <sheetName val="EPCI"/>
      <sheetName val="Habitants"/>
    </sheetNames>
    <sheetDataSet>
      <sheetData sheetId="0" refreshError="1"/>
      <sheetData sheetId="1" refreshError="1"/>
      <sheetData sheetId="2" refreshError="1"/>
      <sheetData sheetId="3">
        <row r="1">
          <cell r="A1" t="str">
            <v>.</v>
          </cell>
        </row>
        <row r="2">
          <cell r="A2" t="str">
            <v>A1</v>
          </cell>
          <cell r="B2" t="str">
            <v>Aide à l'aménagement de locaux existants, à l'équipement en mobiliers et matériels (à l'exclusion des constructions) et à l'acquisition de logiciels d'archives</v>
          </cell>
        </row>
        <row r="3">
          <cell r="A3" t="str">
            <v>B1</v>
          </cell>
          <cell r="B3" t="str">
            <v>ADR - Aménagement de Développement Rural</v>
          </cell>
        </row>
        <row r="4">
          <cell r="A4" t="str">
            <v>B2</v>
          </cell>
          <cell r="B4" t="str">
            <v>CAR - Contrat d'Aménagement Régional</v>
          </cell>
        </row>
        <row r="5">
          <cell r="A5" t="str">
            <v>B3</v>
          </cell>
          <cell r="B5" t="str">
            <v>Cor - Contrat rural</v>
          </cell>
        </row>
        <row r="6">
          <cell r="A6" t="str">
            <v>C1</v>
          </cell>
          <cell r="B6" t="str">
            <v>Acquisition de collections des musées</v>
          </cell>
        </row>
        <row r="7">
          <cell r="A7" t="str">
            <v>C2.1</v>
          </cell>
          <cell r="B7" t="str">
            <v>Travaux de construction, restructuration ou extension pour l'ensemble des équipements culturels</v>
          </cell>
        </row>
        <row r="8">
          <cell r="A8" t="str">
            <v>C2.2</v>
          </cell>
          <cell r="B8" t="str">
            <v>Acquisition de matériel et mobilier culturel liée aux travaux de construction, restructuration ou extension pour l'ensemble des équipements culturels</v>
          </cell>
        </row>
        <row r="9">
          <cell r="A9" t="str">
            <v>C2.3.1</v>
          </cell>
          <cell r="B9" t="str">
            <v>Acquisition de matériels et mobiliers spécialisés</v>
          </cell>
        </row>
        <row r="10">
          <cell r="A10" t="str">
            <v>C2.3.2</v>
          </cell>
          <cell r="B10" t="str">
            <v>Equipement informatique et numérique</v>
          </cell>
        </row>
        <row r="11">
          <cell r="A11" t="str">
            <v>C2.3.3</v>
          </cell>
          <cell r="B11" t="str">
            <v>Acquisition de véhicule pour la desserte d'un réseau d'équipements de lecture publique ou de bibliobus (Réservé aux EPCI)</v>
          </cell>
        </row>
        <row r="12">
          <cell r="A12" t="str">
            <v>C2.4</v>
          </cell>
          <cell r="B12" t="str">
            <v>Pour les établissements d'enseignement artistique spécialisé : acquisition d'instruments de musique onéreux</v>
          </cell>
        </row>
        <row r="13">
          <cell r="A13" t="str">
            <v>C3.1.1</v>
          </cell>
          <cell r="B13" t="str">
            <v>Monuments historiques classés ou inscrits et orgues classées ou inscrites</v>
          </cell>
        </row>
        <row r="14">
          <cell r="A14" t="str">
            <v>C3.1.2</v>
          </cell>
          <cell r="B14" t="str">
            <v>Objets mobiliers communaux classés monuments historiques</v>
          </cell>
        </row>
        <row r="15">
          <cell r="A15" t="str">
            <v>C3.2</v>
          </cell>
          <cell r="B15" t="str">
            <v>Restauration et mise en valeur du patrimoine historique communal non protégé</v>
          </cell>
        </row>
        <row r="16">
          <cell r="A16" t="str">
            <v>D1</v>
          </cell>
          <cell r="B16" t="str">
            <v>Développement de l'économie par la revitalisation des commerces de proximité et de leur environnement</v>
          </cell>
        </row>
        <row r="17">
          <cell r="A17" t="str">
            <v>E1</v>
          </cell>
          <cell r="B17" t="str">
            <v>Service de portage de repas à domicile (Création/Extension)</v>
          </cell>
        </row>
        <row r="18">
          <cell r="A18" t="str">
            <v>E2</v>
          </cell>
          <cell r="B18" t="str">
            <v>Centres sociaux (Aide à la création, l'extension et à la restructuration)</v>
          </cell>
        </row>
        <row r="19">
          <cell r="A19" t="str">
            <v>E3</v>
          </cell>
          <cell r="B19" t="str">
            <v>Logements - Foyers pour personnes âgées et intergénérationnels (création/rénovation)</v>
          </cell>
        </row>
        <row r="20">
          <cell r="A20" t="str">
            <v>E4</v>
          </cell>
          <cell r="B20" t="str">
            <v>Etablissements et services d'accueil de la petite enfance (enfants de moins de 6 ans - Construction, aménagement, réhabilitation et équipement</v>
          </cell>
        </row>
        <row r="21">
          <cell r="A21" t="str">
            <v>F1</v>
          </cell>
          <cell r="B21" t="str">
            <v>Centres de loisirs sans hébergement - CLSH (Création/extension)</v>
          </cell>
        </row>
        <row r="22">
          <cell r="A22" t="str">
            <v>F2</v>
          </cell>
          <cell r="B22" t="str">
            <v>Centres de loisirs sans hébergement - CLSH (Réhabilitation)</v>
          </cell>
        </row>
        <row r="23">
          <cell r="A23" t="str">
            <v>G1</v>
          </cell>
          <cell r="B23" t="str">
            <v>Adaptation de locaux existants en locaux de Police municipale</v>
          </cell>
        </row>
        <row r="24">
          <cell r="A24" t="str">
            <v>G3</v>
          </cell>
          <cell r="B24" t="str">
            <v>Soutien au développement de polices municipales</v>
          </cell>
        </row>
        <row r="25">
          <cell r="A25" t="str">
            <v>G4</v>
          </cell>
          <cell r="B25" t="str">
            <v xml:space="preserve">Aide à la vidéo protection </v>
          </cell>
        </row>
        <row r="26">
          <cell r="A26" t="str">
            <v>H1</v>
          </cell>
          <cell r="B26" t="str">
            <v xml:space="preserve">Acquisition, à titre provisoire, de préfabriqués en vue de l'ouverture de classes démontables et travaux connexes en cas de location </v>
          </cell>
        </row>
        <row r="27">
          <cell r="A27" t="str">
            <v>H2</v>
          </cell>
          <cell r="B27" t="str">
            <v>Ecoles, groupes scolaires et demi-pension (rénovation/restructuration)</v>
          </cell>
        </row>
        <row r="28">
          <cell r="A28" t="str">
            <v>H3</v>
          </cell>
          <cell r="B28" t="str">
            <v>Ecoles et groupes scolaires (construction/extension/reconstruction totale et/ou reconstruction de classes si suppression de préfabriqués vétustes</v>
          </cell>
        </row>
        <row r="29">
          <cell r="A29" t="str">
            <v>H4</v>
          </cell>
          <cell r="B29" t="str">
            <v>Fonds scolaire</v>
          </cell>
        </row>
        <row r="30">
          <cell r="A30" t="str">
            <v>I1</v>
          </cell>
          <cell r="B30" t="str">
            <v>Construction d'équipements d'intérêt local : équipements sportifs de base</v>
          </cell>
        </row>
        <row r="31">
          <cell r="A31" t="str">
            <v>I2</v>
          </cell>
          <cell r="B31" t="str">
            <v>Réhabilitation d'équipements d'intérêt local : équipements sportifs de base</v>
          </cell>
        </row>
        <row r="32">
          <cell r="A32" t="str">
            <v>I5</v>
          </cell>
          <cell r="B32" t="str">
            <v>Construction et création de gymnase à proximité de collèges départementaux</v>
          </cell>
        </row>
        <row r="33">
          <cell r="A33" t="str">
            <v>I6</v>
          </cell>
          <cell r="B33" t="str">
            <v xml:space="preserve">Réhabilitation de gymnases à proximité de collèges départementaux </v>
          </cell>
        </row>
        <row r="34">
          <cell r="A34" t="str">
            <v>J2</v>
          </cell>
          <cell r="B34" t="str">
            <v>Opérations d'acquisition - Amélioration de logements locatifs sociaux ou amélioration en vue de la création de logements sociaux</v>
          </cell>
        </row>
        <row r="35">
          <cell r="A35" t="str">
            <v>K11</v>
          </cell>
          <cell r="B35" t="str">
            <v>Protection et valorisation des espaces naturels sensibles locaux</v>
          </cell>
        </row>
        <row r="36">
          <cell r="A36" t="str">
            <v>K2</v>
          </cell>
          <cell r="B36" t="str">
            <v>Réhabilitation des décharges brutes et suppression des dépôts sauvage</v>
          </cell>
        </row>
        <row r="37">
          <cell r="A37" t="str">
            <v>K4</v>
          </cell>
          <cell r="B37" t="str">
            <v>Protection de la ressource</v>
          </cell>
        </row>
        <row r="38">
          <cell r="A38" t="str">
            <v>K5</v>
          </cell>
          <cell r="B38" t="str">
            <v>Préservation de l'alimentation en eau potable</v>
          </cell>
        </row>
        <row r="39">
          <cell r="A39" t="str">
            <v>K6</v>
          </cell>
          <cell r="B39" t="str">
            <v>Dépollution des eaux - Assainissement collectif</v>
          </cell>
        </row>
        <row r="40">
          <cell r="A40" t="str">
            <v>K7</v>
          </cell>
          <cell r="B40" t="str">
            <v>Dépollution des eaux - Assainissement non collectif</v>
          </cell>
        </row>
        <row r="41">
          <cell r="A41" t="str">
            <v>K8</v>
          </cell>
          <cell r="B41" t="str">
            <v>Gestion des eaux de ruissellement, lutte contre les inondations</v>
          </cell>
        </row>
        <row r="42">
          <cell r="A42" t="str">
            <v>K9</v>
          </cell>
          <cell r="B42" t="str">
            <v>Reconquête des milieux aquatiques et de la biodiversité</v>
          </cell>
        </row>
        <row r="43">
          <cell r="A43" t="str">
            <v>L1</v>
          </cell>
          <cell r="B43" t="str">
            <v>ARCC Voirie - Aide aux routes communales et communautaires</v>
          </cell>
        </row>
        <row r="44">
          <cell r="A44" t="str">
            <v>L2</v>
          </cell>
          <cell r="B44" t="str">
            <v xml:space="preserve">ARCC Ecole - Aide aux routes communales et communautaires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écap et Bilan 2017"/>
      <sheetName val="INSEE"/>
      <sheetName val="Pondération base"/>
      <sheetName val="nouveaux intitulés"/>
      <sheetName val="Plafonds"/>
      <sheetName val="Taux de base"/>
      <sheetName val="Cantons"/>
      <sheetName val="EPCI"/>
      <sheetName val="Habitants"/>
    </sheetNames>
    <sheetDataSet>
      <sheetData sheetId="0" refreshError="1"/>
      <sheetData sheetId="1" refreshError="1"/>
      <sheetData sheetId="2" refreshError="1"/>
      <sheetData sheetId="3">
        <row r="1">
          <cell r="A1" t="str">
            <v>.</v>
          </cell>
        </row>
        <row r="2">
          <cell r="A2" t="str">
            <v>A1</v>
          </cell>
          <cell r="B2" t="str">
            <v>Aide à l'aménagement de locaux existants, à l'équipement en mobiliers et matériels (à l'exclusion des constructions) et à l'acquisition de logiciels d'archives</v>
          </cell>
        </row>
        <row r="3">
          <cell r="A3" t="str">
            <v>B1</v>
          </cell>
          <cell r="B3" t="str">
            <v>ADR - Aménagement de Développement Rural</v>
          </cell>
        </row>
        <row r="4">
          <cell r="A4" t="str">
            <v>B2</v>
          </cell>
          <cell r="B4" t="str">
            <v>CRT - Contrat Régional Territorial</v>
          </cell>
        </row>
        <row r="5">
          <cell r="A5" t="str">
            <v>B3</v>
          </cell>
          <cell r="B5" t="str">
            <v>Contrats Ruraux</v>
          </cell>
        </row>
        <row r="6">
          <cell r="A6" t="str">
            <v>C1</v>
          </cell>
          <cell r="B6" t="str">
            <v>Acquisition de collections des musées</v>
          </cell>
        </row>
        <row r="7">
          <cell r="A7" t="str">
            <v>C2.1</v>
          </cell>
          <cell r="B7" t="str">
            <v>Travaux de construction, restructuration ou extension pour l'ensemble des équipements culturels</v>
          </cell>
        </row>
        <row r="8">
          <cell r="A8" t="str">
            <v>C2.2</v>
          </cell>
          <cell r="B8" t="str">
            <v>Acquisition de matériel et mobilier culturel liée aux travaux de construction, restructuration ou extension pour l'ensemble des équipements culturels</v>
          </cell>
        </row>
        <row r="9">
          <cell r="A9" t="str">
            <v>C2.3.1</v>
          </cell>
          <cell r="B9" t="str">
            <v>Acquisition de matériels et mobiliers spécialisés</v>
          </cell>
        </row>
        <row r="10">
          <cell r="A10" t="str">
            <v>C2.3.2</v>
          </cell>
          <cell r="B10" t="str">
            <v>Equipement informatique et numérique</v>
          </cell>
        </row>
        <row r="11">
          <cell r="A11" t="str">
            <v>C2.3.3</v>
          </cell>
          <cell r="B11" t="str">
            <v>Acquisition de véhicule pour la desserte d'un réseau d'équipements de lecture publique ou de bibliobus (Réservé aux EPCI)</v>
          </cell>
        </row>
        <row r="12">
          <cell r="A12" t="str">
            <v>C2.4</v>
          </cell>
          <cell r="B12" t="str">
            <v>Pour les établissements d'enseignement artistique spécialisé : acquisition d'instruments de musique onéreux</v>
          </cell>
        </row>
        <row r="13">
          <cell r="A13" t="str">
            <v>C3.1.1</v>
          </cell>
          <cell r="B13" t="str">
            <v>Monuments historiques classés ou inscrits et orgues classées ou inscrites</v>
          </cell>
        </row>
        <row r="14">
          <cell r="A14" t="str">
            <v>C3.1.2</v>
          </cell>
          <cell r="B14" t="str">
            <v>Objets mobiliers communaux classés monuments historiques</v>
          </cell>
        </row>
        <row r="15">
          <cell r="A15" t="str">
            <v>C3.2</v>
          </cell>
          <cell r="B15" t="str">
            <v>Restauration et mise en valeur du patrimoine historique communal non protégé</v>
          </cell>
        </row>
        <row r="16">
          <cell r="A16" t="str">
            <v>D1</v>
          </cell>
          <cell r="B16" t="str">
            <v>Développement de l'économie par la revitalisation des commerces de proximité et de leur environnement</v>
          </cell>
        </row>
        <row r="17">
          <cell r="A17" t="str">
            <v>E1</v>
          </cell>
          <cell r="B17" t="str">
            <v>Service de portage de repas à domicile (Création/Extension)</v>
          </cell>
        </row>
        <row r="18">
          <cell r="A18" t="str">
            <v>E2</v>
          </cell>
          <cell r="B18" t="str">
            <v>Centres sociaux (Aide à la création, l'extension et à la restructuration)</v>
          </cell>
        </row>
        <row r="19">
          <cell r="A19" t="str">
            <v>E3</v>
          </cell>
          <cell r="B19" t="str">
            <v>Logements - Foyers pour personnes âgées et intergénérationnels (création/rénovation)</v>
          </cell>
        </row>
        <row r="20">
          <cell r="A20" t="str">
            <v>E4</v>
          </cell>
          <cell r="B20" t="str">
            <v>Etablissements et services d'accueil de la petite enfance (enfants de moins de 6 ans - Construction, aménagement, réhabilitation et équipement</v>
          </cell>
        </row>
        <row r="21">
          <cell r="A21" t="str">
            <v>F1</v>
          </cell>
          <cell r="B21" t="str">
            <v>Centres de loisirs sans hébergement - CLSH (Création/extension)</v>
          </cell>
        </row>
        <row r="22">
          <cell r="A22" t="str">
            <v>F2</v>
          </cell>
          <cell r="B22" t="str">
            <v>Centres de loisirs sans hébergement - CLSH (Réhabilitation)</v>
          </cell>
        </row>
        <row r="23">
          <cell r="A23" t="str">
            <v>G1</v>
          </cell>
          <cell r="B23" t="str">
            <v>Adaptation de locaux existants en locaux de Police municipale</v>
          </cell>
        </row>
        <row r="24">
          <cell r="A24" t="str">
            <v>G3</v>
          </cell>
          <cell r="B24" t="str">
            <v>Soutien au développement de polices municipales</v>
          </cell>
        </row>
        <row r="25">
          <cell r="A25" t="str">
            <v>G4</v>
          </cell>
          <cell r="B25" t="str">
            <v xml:space="preserve">Aide à la vidéo protection </v>
          </cell>
        </row>
        <row r="26">
          <cell r="A26" t="str">
            <v>H1</v>
          </cell>
          <cell r="B26" t="str">
            <v xml:space="preserve">Acquisition, à titre provisoire, de préfabriqués en vue de l'ouverture de classes démontables et travaux connexes en cas de location </v>
          </cell>
        </row>
        <row r="27">
          <cell r="A27" t="str">
            <v>H2</v>
          </cell>
          <cell r="B27" t="str">
            <v>Ecoles, groupes scolaires et demi-pension (rénovation/restructuration)</v>
          </cell>
        </row>
        <row r="28">
          <cell r="A28" t="str">
            <v>H3</v>
          </cell>
          <cell r="B28" t="str">
            <v>Ecoles et groupes scolaires (construction/extension/reconstruction totale et/ou reconstruction de classes si suppression de préfabriqués vétustes</v>
          </cell>
        </row>
        <row r="29">
          <cell r="A29" t="str">
            <v>H4</v>
          </cell>
          <cell r="B29" t="str">
            <v>Fonds scolaire</v>
          </cell>
        </row>
        <row r="30">
          <cell r="A30" t="str">
            <v>I1</v>
          </cell>
          <cell r="B30" t="str">
            <v>Construction d'équipements d'intérêt local : équipements sportifs de base</v>
          </cell>
        </row>
        <row r="31">
          <cell r="A31" t="str">
            <v>I2</v>
          </cell>
          <cell r="B31" t="str">
            <v>Réhabilitation d'équipements d'intérêt local : équipements sportifs de base</v>
          </cell>
        </row>
        <row r="32">
          <cell r="A32" t="str">
            <v>I5</v>
          </cell>
          <cell r="B32" t="str">
            <v>Construction et création de gymnase à proximité de collèges départementaux</v>
          </cell>
        </row>
        <row r="33">
          <cell r="A33" t="str">
            <v>I6</v>
          </cell>
          <cell r="B33" t="str">
            <v xml:space="preserve">Réhabilitation de gymnases à proximité de collèges départementaux </v>
          </cell>
        </row>
        <row r="34">
          <cell r="A34" t="str">
            <v>J2</v>
          </cell>
          <cell r="B34" t="str">
            <v>Opérations d'acquisition - Amélioration de logements locatifs sociaux ou amélioration en vue de la création de logements sociaux</v>
          </cell>
        </row>
        <row r="35">
          <cell r="A35" t="str">
            <v>K11</v>
          </cell>
          <cell r="B35" t="str">
            <v>Protection et valorisation des espaces naturels sensibles locaux</v>
          </cell>
        </row>
        <row r="36">
          <cell r="A36" t="str">
            <v>K2</v>
          </cell>
          <cell r="B36" t="str">
            <v>Réhabilitation des décharges brutes et suppression des dépôts sauvage</v>
          </cell>
        </row>
        <row r="37">
          <cell r="A37" t="str">
            <v>K4</v>
          </cell>
          <cell r="B37" t="str">
            <v>Protection de la ressource</v>
          </cell>
        </row>
        <row r="38">
          <cell r="A38" t="str">
            <v>K5</v>
          </cell>
          <cell r="B38" t="str">
            <v>Préservation de l'alimentation en eau potable</v>
          </cell>
        </row>
        <row r="39">
          <cell r="A39" t="str">
            <v>K6</v>
          </cell>
          <cell r="B39" t="str">
            <v>Dépollution des eaux - Assainissement collectif</v>
          </cell>
        </row>
        <row r="40">
          <cell r="A40" t="str">
            <v>K7</v>
          </cell>
          <cell r="B40" t="str">
            <v>Dépollution des eaux - Assainissement non collectif</v>
          </cell>
        </row>
        <row r="41">
          <cell r="A41" t="str">
            <v>K8</v>
          </cell>
          <cell r="B41" t="str">
            <v>Gestion des eaux de ruissellement, lutte contre les inondations</v>
          </cell>
        </row>
        <row r="42">
          <cell r="A42" t="str">
            <v>K9</v>
          </cell>
          <cell r="B42" t="str">
            <v>Reconquête des milieux aquatiques et de la biodiversité</v>
          </cell>
        </row>
        <row r="43">
          <cell r="A43" t="str">
            <v>L1</v>
          </cell>
          <cell r="B43" t="str">
            <v>ARCC Voirie - Aide aux routes communales et communautaires</v>
          </cell>
        </row>
        <row r="44">
          <cell r="A44" t="str">
            <v>L2</v>
          </cell>
          <cell r="B44" t="str">
            <v xml:space="preserve">ARCC Ecole - Aide aux routes communales et communautaires </v>
          </cell>
        </row>
      </sheetData>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DC votées 2016 et bilan"/>
      <sheetName val="Feuil1"/>
      <sheetName val=" ADC votées 2016 et bilan (2)"/>
      <sheetName val="nouveaux intitulés"/>
      <sheetName val="Plafonds"/>
      <sheetName val="Taux de base"/>
    </sheetNames>
    <sheetDataSet>
      <sheetData sheetId="0" refreshError="1"/>
      <sheetData sheetId="1" refreshError="1"/>
      <sheetData sheetId="2" refreshError="1"/>
      <sheetData sheetId="3">
        <row r="1">
          <cell r="A1" t="str">
            <v>.</v>
          </cell>
        </row>
        <row r="2">
          <cell r="A2" t="str">
            <v>A1</v>
          </cell>
          <cell r="B2" t="str">
            <v>Aide à l'aménagement de locaux existants, à l'équipement en mobiliers et matériels (à l'exclusion des constructions) et à l'acquisition de logiciels d'archives</v>
          </cell>
        </row>
        <row r="3">
          <cell r="A3" t="str">
            <v>B1</v>
          </cell>
          <cell r="B3" t="str">
            <v>ADR - Aménagement de Développement Rural</v>
          </cell>
        </row>
        <row r="4">
          <cell r="A4" t="str">
            <v>B2</v>
          </cell>
          <cell r="B4" t="str">
            <v>CRT - Contrat Régional Territorial</v>
          </cell>
        </row>
        <row r="5">
          <cell r="A5" t="str">
            <v>B3</v>
          </cell>
          <cell r="B5" t="str">
            <v>Contrat Ruraux</v>
          </cell>
        </row>
        <row r="6">
          <cell r="A6" t="str">
            <v>C1</v>
          </cell>
          <cell r="B6" t="str">
            <v>Acquisition de collections des musées</v>
          </cell>
        </row>
        <row r="7">
          <cell r="A7" t="str">
            <v>C2.1</v>
          </cell>
          <cell r="B7" t="str">
            <v>Travaux de construction, restructuration ou extension pour l'ensemble des équipements culturels</v>
          </cell>
        </row>
        <row r="8">
          <cell r="A8" t="str">
            <v>C2.2</v>
          </cell>
          <cell r="B8" t="str">
            <v>Acquisition de matériel et mobilier culturel liée aux travaux de construction, restructuration ou extension pour l'ensemble des équipements culturels</v>
          </cell>
        </row>
        <row r="9">
          <cell r="A9" t="str">
            <v>C2.3.1</v>
          </cell>
          <cell r="B9" t="str">
            <v>Acquisition de matériels et mobiliers spécialisés</v>
          </cell>
        </row>
        <row r="10">
          <cell r="A10" t="str">
            <v>C2.3.2</v>
          </cell>
          <cell r="B10" t="str">
            <v>Equipement informatique et numérique</v>
          </cell>
        </row>
        <row r="11">
          <cell r="A11" t="str">
            <v>C2.3.3</v>
          </cell>
          <cell r="B11" t="str">
            <v>Acquisition de véhicule pour la desserte d'un réseau d'équipements de lecture publique ou de bibliobus (Réservé aux EPCI)</v>
          </cell>
        </row>
        <row r="12">
          <cell r="A12" t="str">
            <v>C2.4</v>
          </cell>
          <cell r="B12" t="str">
            <v>Pour les établissements d'enseignement artistique spécialisé : acquisition d'instruments de musique onéreux</v>
          </cell>
        </row>
        <row r="13">
          <cell r="A13" t="str">
            <v>C3.1.1</v>
          </cell>
          <cell r="B13" t="str">
            <v>Monuments historiques classés ou inscrits et orgues classées ou inscrites</v>
          </cell>
        </row>
        <row r="14">
          <cell r="A14" t="str">
            <v>C3.1.2</v>
          </cell>
          <cell r="B14" t="str">
            <v>Objets mobiliers communaux classés monuments historiques</v>
          </cell>
        </row>
        <row r="15">
          <cell r="A15" t="str">
            <v>C3.2</v>
          </cell>
          <cell r="B15" t="str">
            <v>Restauration et mise en valeur du patrimoine historique communal non protégé</v>
          </cell>
        </row>
        <row r="16">
          <cell r="A16" t="str">
            <v>D1</v>
          </cell>
          <cell r="B16" t="str">
            <v>Développement de l'économie par la revitalisation des commerces de proximité et de leur environnement</v>
          </cell>
        </row>
        <row r="17">
          <cell r="A17" t="str">
            <v>E1</v>
          </cell>
          <cell r="B17" t="str">
            <v>Service de portage de repas à domicile (Création/Extension)</v>
          </cell>
        </row>
        <row r="18">
          <cell r="A18" t="str">
            <v>E2</v>
          </cell>
          <cell r="B18" t="str">
            <v>Centres sociaux (Aide à la création, l'extension et à la restructuration)</v>
          </cell>
        </row>
        <row r="19">
          <cell r="A19" t="str">
            <v>E3</v>
          </cell>
          <cell r="B19" t="str">
            <v>Logements - Foyers pour personnes âgées et intergénérationnels (création/rénovation)</v>
          </cell>
        </row>
        <row r="20">
          <cell r="A20" t="str">
            <v>E4</v>
          </cell>
          <cell r="B20" t="str">
            <v>Etablissements et services d'accueil de la petite enfance (enfants de moins de 6 ans - Construction, aménagement, réhabilitation et équipement</v>
          </cell>
        </row>
        <row r="21">
          <cell r="A21" t="str">
            <v>F1</v>
          </cell>
          <cell r="B21" t="str">
            <v>Centres de loisirs sans hébergement - CLSH (Création/extension)</v>
          </cell>
        </row>
        <row r="22">
          <cell r="A22" t="str">
            <v>F2</v>
          </cell>
          <cell r="B22" t="str">
            <v>Centres de loisirs sans hébergement - CLSH (Réhabilitation)</v>
          </cell>
        </row>
        <row r="23">
          <cell r="A23" t="str">
            <v>G1</v>
          </cell>
          <cell r="B23" t="str">
            <v>Adaptation de locaux existants en locaux de Police municipale</v>
          </cell>
        </row>
        <row r="24">
          <cell r="A24" t="str">
            <v>G3</v>
          </cell>
          <cell r="B24" t="str">
            <v>Soutien au développement de polices municipales</v>
          </cell>
        </row>
        <row r="25">
          <cell r="A25" t="str">
            <v>G4</v>
          </cell>
          <cell r="B25" t="str">
            <v xml:space="preserve">Aide à la vidéo protection </v>
          </cell>
        </row>
        <row r="26">
          <cell r="A26" t="str">
            <v>H1</v>
          </cell>
          <cell r="B26" t="str">
            <v xml:space="preserve">Acquisition, à titre provisoire, de préfabriqués en vue de l'ouverture de classes démontables et travaux connexes en cas de location </v>
          </cell>
        </row>
        <row r="27">
          <cell r="A27" t="str">
            <v>H2</v>
          </cell>
          <cell r="B27" t="str">
            <v>Ecoles, groupes scolaires et demi-pension (rénovation/restructuration)</v>
          </cell>
        </row>
        <row r="28">
          <cell r="A28" t="str">
            <v>H3</v>
          </cell>
          <cell r="B28" t="str">
            <v>Ecoles et groupes scolaires (construction/extension/reconstruction totale et/ou reconstruction de classes si suppression de préfabriqués vétustes</v>
          </cell>
        </row>
        <row r="29">
          <cell r="A29" t="str">
            <v>H4</v>
          </cell>
          <cell r="B29" t="str">
            <v>Fonds scolaire</v>
          </cell>
        </row>
        <row r="30">
          <cell r="A30" t="str">
            <v>I1</v>
          </cell>
          <cell r="B30" t="str">
            <v>Construction d'équipements d'intérêt local : équipements sportifs de base</v>
          </cell>
        </row>
        <row r="31">
          <cell r="A31" t="str">
            <v>I2</v>
          </cell>
          <cell r="B31" t="str">
            <v>Réhabilitation d'équipements d'intérêt local : équipements sportifs de base</v>
          </cell>
        </row>
        <row r="32">
          <cell r="A32" t="str">
            <v>I5</v>
          </cell>
          <cell r="B32" t="str">
            <v>Construction et création de gymnase à proximité de collèges départementaux</v>
          </cell>
        </row>
        <row r="33">
          <cell r="A33" t="str">
            <v>I6</v>
          </cell>
          <cell r="B33" t="str">
            <v xml:space="preserve">Réhabilitation de gymnases à proximité de collèges départementaux </v>
          </cell>
        </row>
        <row r="34">
          <cell r="A34" t="str">
            <v>J2</v>
          </cell>
          <cell r="B34" t="str">
            <v>Opérations d'acquisition - Amélioration de logements locatifs sociaux ou amélioration en vue de la création de logements sociaux</v>
          </cell>
        </row>
        <row r="35">
          <cell r="A35" t="str">
            <v>K11</v>
          </cell>
          <cell r="B35" t="str">
            <v>Protection et valorisation des espaces naturels sensibles locaux</v>
          </cell>
        </row>
        <row r="36">
          <cell r="A36" t="str">
            <v>K2</v>
          </cell>
          <cell r="B36" t="str">
            <v>Réhabilitation des décharges brutes et suppression des dépôts sauvage</v>
          </cell>
        </row>
        <row r="37">
          <cell r="A37" t="str">
            <v>K4</v>
          </cell>
          <cell r="B37" t="str">
            <v>Protection de la ressource</v>
          </cell>
        </row>
        <row r="38">
          <cell r="A38" t="str">
            <v>K5</v>
          </cell>
          <cell r="B38" t="str">
            <v>Préservation de l'alimentation en eau potable</v>
          </cell>
        </row>
        <row r="39">
          <cell r="A39" t="str">
            <v>K6</v>
          </cell>
          <cell r="B39" t="str">
            <v>Dépollution des eaux - Assainissement collectif</v>
          </cell>
        </row>
        <row r="40">
          <cell r="A40" t="str">
            <v>K7</v>
          </cell>
          <cell r="B40" t="str">
            <v>Dépollution des eaux - Assainissement non collectif</v>
          </cell>
        </row>
        <row r="41">
          <cell r="A41" t="str">
            <v>K8</v>
          </cell>
          <cell r="B41" t="str">
            <v>Gestion des eaux de ruissellement, lutte contre les inondations</v>
          </cell>
        </row>
        <row r="42">
          <cell r="A42" t="str">
            <v>K9</v>
          </cell>
          <cell r="B42" t="str">
            <v>Reconquête des milieux aquatiques et de la biodiversité</v>
          </cell>
        </row>
        <row r="43">
          <cell r="A43" t="str">
            <v>L1</v>
          </cell>
          <cell r="B43" t="str">
            <v>ARCC Voirie - Aide aux routes communales et communautaires</v>
          </cell>
        </row>
        <row r="44">
          <cell r="A44" t="str">
            <v>L2</v>
          </cell>
          <cell r="B44" t="str">
            <v xml:space="preserve">ARCC Ecole - Aide aux routes communales et communautaires </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C 2019"/>
      <sheetName val="Communes"/>
      <sheetName val="Code INSEE"/>
      <sheetName val="Cantons"/>
      <sheetName val="EPCI "/>
      <sheetName val="Nbr Habitants "/>
      <sheetName val="Intitules 2019"/>
      <sheetName val="Pondération 2019"/>
      <sheetName val="Taux de base 2019"/>
      <sheetName val="Plafond 2019"/>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pane ySplit="1" topLeftCell="A2" activePane="bottomLeft" state="frozen"/>
      <selection pane="bottomLeft" activeCell="B2" sqref="B2"/>
    </sheetView>
  </sheetViews>
  <sheetFormatPr baseColWidth="10" defaultRowHeight="14.5" x14ac:dyDescent="0.35"/>
  <cols>
    <col min="2" max="2" width="34.6328125" customWidth="1"/>
    <col min="4" max="4" width="18.08984375" customWidth="1"/>
    <col min="7" max="7" width="16.6328125" customWidth="1"/>
    <col min="8" max="10" width="16" customWidth="1"/>
  </cols>
  <sheetData>
    <row r="1" spans="1:10" ht="21" x14ac:dyDescent="0.35">
      <c r="A1" s="80" t="s">
        <v>105</v>
      </c>
      <c r="B1" s="81" t="s">
        <v>97</v>
      </c>
      <c r="C1" s="81" t="s">
        <v>106</v>
      </c>
      <c r="D1" s="81" t="s">
        <v>107</v>
      </c>
      <c r="E1" s="82" t="s">
        <v>99</v>
      </c>
      <c r="F1" s="83" t="s">
        <v>4</v>
      </c>
      <c r="G1" s="81" t="s">
        <v>100</v>
      </c>
      <c r="H1" s="84" t="s">
        <v>101</v>
      </c>
      <c r="I1" s="85" t="s">
        <v>37</v>
      </c>
      <c r="J1" s="81" t="s">
        <v>108</v>
      </c>
    </row>
    <row r="2" spans="1:10" ht="86.25" customHeight="1" x14ac:dyDescent="0.35">
      <c r="A2" s="75" t="s">
        <v>109</v>
      </c>
      <c r="B2" s="67" t="s">
        <v>110</v>
      </c>
      <c r="C2" s="75" t="s">
        <v>111</v>
      </c>
      <c r="D2" s="67" t="s">
        <v>112</v>
      </c>
      <c r="E2" s="77" t="s">
        <v>113</v>
      </c>
      <c r="F2" s="78">
        <v>43864</v>
      </c>
      <c r="G2" s="86">
        <v>111000</v>
      </c>
      <c r="H2" s="79">
        <v>426594.41</v>
      </c>
      <c r="I2" s="79">
        <v>370000</v>
      </c>
      <c r="J2" s="75"/>
    </row>
    <row r="3" spans="1:10" ht="63.75" customHeight="1" x14ac:dyDescent="0.35">
      <c r="A3" s="75" t="s">
        <v>16</v>
      </c>
      <c r="B3" s="67" t="s">
        <v>114</v>
      </c>
      <c r="C3" s="75" t="s">
        <v>115</v>
      </c>
      <c r="D3" s="67" t="s">
        <v>69</v>
      </c>
      <c r="E3" s="77" t="s">
        <v>116</v>
      </c>
      <c r="F3" s="78">
        <v>43864</v>
      </c>
      <c r="G3" s="86">
        <v>119909</v>
      </c>
      <c r="H3" s="79">
        <v>599545</v>
      </c>
      <c r="I3" s="79">
        <v>599545</v>
      </c>
      <c r="J3" s="75"/>
    </row>
    <row r="4" spans="1:10" ht="62.25" customHeight="1" x14ac:dyDescent="0.35">
      <c r="A4" s="75" t="s">
        <v>39</v>
      </c>
      <c r="B4" s="67" t="s">
        <v>117</v>
      </c>
      <c r="C4" s="75" t="s">
        <v>115</v>
      </c>
      <c r="D4" s="67" t="s">
        <v>69</v>
      </c>
      <c r="E4" s="77" t="s">
        <v>116</v>
      </c>
      <c r="F4" s="78">
        <v>43864</v>
      </c>
      <c r="G4" s="86">
        <v>93983</v>
      </c>
      <c r="H4" s="79">
        <v>469916</v>
      </c>
      <c r="I4" s="79">
        <v>469916</v>
      </c>
      <c r="J4" s="75"/>
    </row>
    <row r="5" spans="1:10" ht="70.5" customHeight="1" x14ac:dyDescent="0.35">
      <c r="A5" s="75" t="s">
        <v>39</v>
      </c>
      <c r="B5" s="67" t="s">
        <v>118</v>
      </c>
      <c r="C5" s="75" t="s">
        <v>119</v>
      </c>
      <c r="D5" s="67" t="s">
        <v>120</v>
      </c>
      <c r="E5" s="77" t="s">
        <v>116</v>
      </c>
      <c r="F5" s="78">
        <v>43864</v>
      </c>
      <c r="G5" s="86">
        <v>57553</v>
      </c>
      <c r="H5" s="79">
        <v>230214</v>
      </c>
      <c r="I5" s="79">
        <v>230214</v>
      </c>
      <c r="J5" s="75"/>
    </row>
    <row r="6" spans="1:10" ht="65.25" customHeight="1" x14ac:dyDescent="0.35">
      <c r="A6" s="75" t="s">
        <v>39</v>
      </c>
      <c r="B6" s="67" t="s">
        <v>121</v>
      </c>
      <c r="C6" s="75" t="s">
        <v>119</v>
      </c>
      <c r="D6" s="67" t="s">
        <v>120</v>
      </c>
      <c r="E6" s="77" t="s">
        <v>116</v>
      </c>
      <c r="F6" s="78">
        <v>43864</v>
      </c>
      <c r="G6" s="86">
        <v>22939</v>
      </c>
      <c r="H6" s="79">
        <v>91759</v>
      </c>
      <c r="I6" s="79">
        <v>91759</v>
      </c>
      <c r="J6" s="75"/>
    </row>
    <row r="7" spans="1:10" ht="66" customHeight="1" x14ac:dyDescent="0.35">
      <c r="A7" s="75" t="s">
        <v>39</v>
      </c>
      <c r="B7" s="67" t="s">
        <v>122</v>
      </c>
      <c r="C7" s="75" t="s">
        <v>119</v>
      </c>
      <c r="D7" s="67" t="s">
        <v>120</v>
      </c>
      <c r="E7" s="77" t="s">
        <v>116</v>
      </c>
      <c r="F7" s="78">
        <v>43864</v>
      </c>
      <c r="G7" s="86">
        <v>67238</v>
      </c>
      <c r="H7" s="79">
        <v>268953</v>
      </c>
      <c r="I7" s="79">
        <v>268953</v>
      </c>
      <c r="J7" s="75"/>
    </row>
    <row r="8" spans="1:10" ht="66" customHeight="1" x14ac:dyDescent="0.35">
      <c r="A8" s="75" t="s">
        <v>39</v>
      </c>
      <c r="B8" s="67" t="s">
        <v>123</v>
      </c>
      <c r="C8" s="75" t="s">
        <v>119</v>
      </c>
      <c r="D8" s="67" t="s">
        <v>120</v>
      </c>
      <c r="E8" s="77" t="s">
        <v>116</v>
      </c>
      <c r="F8" s="78">
        <v>43864</v>
      </c>
      <c r="G8" s="86">
        <v>67916</v>
      </c>
      <c r="H8" s="79">
        <v>280665</v>
      </c>
      <c r="I8" s="79">
        <v>271665</v>
      </c>
      <c r="J8" s="75"/>
    </row>
    <row r="9" spans="1:10" ht="52.5" customHeight="1" x14ac:dyDescent="0.35">
      <c r="A9" s="18" t="s">
        <v>8</v>
      </c>
      <c r="B9" s="67" t="s">
        <v>124</v>
      </c>
      <c r="C9" s="75" t="s">
        <v>125</v>
      </c>
      <c r="D9" s="76" t="s">
        <v>126</v>
      </c>
      <c r="E9" s="77" t="s">
        <v>33</v>
      </c>
      <c r="F9" s="78">
        <v>44011</v>
      </c>
      <c r="G9" s="86">
        <v>33334</v>
      </c>
      <c r="H9" s="79">
        <v>278340</v>
      </c>
      <c r="I9" s="79">
        <v>244000</v>
      </c>
      <c r="J9" s="75" t="s">
        <v>127</v>
      </c>
    </row>
    <row r="10" spans="1:10" ht="51.75" customHeight="1" thickBot="1" x14ac:dyDescent="0.4">
      <c r="A10" s="75" t="s">
        <v>12</v>
      </c>
      <c r="B10" s="67" t="s">
        <v>128</v>
      </c>
      <c r="C10" s="75" t="s">
        <v>125</v>
      </c>
      <c r="D10" s="76" t="s">
        <v>126</v>
      </c>
      <c r="E10" s="77" t="s">
        <v>33</v>
      </c>
      <c r="F10" s="78">
        <v>44011</v>
      </c>
      <c r="G10" s="87">
        <v>1037</v>
      </c>
      <c r="H10" s="79">
        <v>5520</v>
      </c>
      <c r="I10" s="79">
        <v>4940</v>
      </c>
      <c r="J10" s="75"/>
    </row>
    <row r="11" spans="1:10" ht="19" thickBot="1" x14ac:dyDescent="0.5">
      <c r="G11" s="64">
        <f>SUM(G2:G10)</f>
        <v>574909</v>
      </c>
    </row>
  </sheetData>
  <dataValidations count="1">
    <dataValidation type="list" showInputMessage="1" sqref="A1:A10">
      <formula1>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8"/>
  <sheetViews>
    <sheetView topLeftCell="A13" workbookViewId="0">
      <selection activeCell="F18" sqref="F18"/>
    </sheetView>
  </sheetViews>
  <sheetFormatPr baseColWidth="10" defaultRowHeight="14.5" x14ac:dyDescent="0.35"/>
  <cols>
    <col min="2" max="5" width="21.54296875" customWidth="1"/>
    <col min="6" max="6" width="14.54296875" bestFit="1" customWidth="1"/>
    <col min="8" max="8" width="14.453125" customWidth="1"/>
    <col min="9" max="9" width="56.54296875" customWidth="1"/>
  </cols>
  <sheetData>
    <row r="16" spans="1:9" ht="24" x14ac:dyDescent="0.35">
      <c r="A16" s="72" t="s">
        <v>1</v>
      </c>
      <c r="B16" s="73" t="s">
        <v>97</v>
      </c>
      <c r="C16" s="73" t="s">
        <v>98</v>
      </c>
      <c r="D16" s="73" t="s">
        <v>99</v>
      </c>
      <c r="E16" s="73" t="s">
        <v>4</v>
      </c>
      <c r="F16" s="73" t="s">
        <v>100</v>
      </c>
      <c r="G16" s="73" t="s">
        <v>101</v>
      </c>
      <c r="H16" s="73" t="s">
        <v>37</v>
      </c>
      <c r="I16" s="73" t="s">
        <v>85</v>
      </c>
    </row>
    <row r="17" spans="1:9" ht="40.5" thickBot="1" x14ac:dyDescent="0.4">
      <c r="A17" s="54" t="s">
        <v>39</v>
      </c>
      <c r="B17" s="33" t="s">
        <v>102</v>
      </c>
      <c r="C17" s="67" t="s">
        <v>69</v>
      </c>
      <c r="D17" s="66" t="s">
        <v>103</v>
      </c>
      <c r="E17" s="68">
        <v>43500</v>
      </c>
      <c r="F17" s="74">
        <v>44584</v>
      </c>
      <c r="G17" s="69">
        <v>247686.91</v>
      </c>
      <c r="H17" s="70">
        <v>247686.91</v>
      </c>
      <c r="I17" s="71" t="s">
        <v>104</v>
      </c>
    </row>
    <row r="18" spans="1:9" ht="19" thickBot="1" x14ac:dyDescent="0.5">
      <c r="F18" s="64">
        <f>SUM(F17)</f>
        <v>44584</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[4]Communes!#REF!</xm:f>
          </x14:formula1>
          <xm:sqref>A17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B6" sqref="B6"/>
    </sheetView>
  </sheetViews>
  <sheetFormatPr baseColWidth="10" defaultRowHeight="14.5" x14ac:dyDescent="0.35"/>
  <cols>
    <col min="1" max="1" width="15.36328125" customWidth="1"/>
    <col min="2" max="4" width="32" customWidth="1"/>
    <col min="7" max="7" width="17.6328125" bestFit="1" customWidth="1"/>
    <col min="8" max="8" width="17.453125" customWidth="1"/>
    <col min="9" max="9" width="19.6328125" customWidth="1"/>
  </cols>
  <sheetData>
    <row r="1" spans="1:9" x14ac:dyDescent="0.35">
      <c r="A1" t="s">
        <v>0</v>
      </c>
    </row>
    <row r="4" spans="1:9" ht="39" x14ac:dyDescent="0.35">
      <c r="A4" s="58" t="s">
        <v>1</v>
      </c>
      <c r="B4" s="59" t="s">
        <v>2</v>
      </c>
      <c r="C4" s="58" t="s">
        <v>36</v>
      </c>
      <c r="D4" s="58" t="s">
        <v>84</v>
      </c>
      <c r="E4" s="60" t="s">
        <v>3</v>
      </c>
      <c r="F4" s="58" t="s">
        <v>4</v>
      </c>
      <c r="G4" s="58" t="s">
        <v>5</v>
      </c>
      <c r="H4" s="61" t="s">
        <v>6</v>
      </c>
      <c r="I4" s="61" t="s">
        <v>37</v>
      </c>
    </row>
    <row r="5" spans="1:9" ht="20" x14ac:dyDescent="0.35">
      <c r="A5" s="18" t="s">
        <v>86</v>
      </c>
      <c r="B5" s="2" t="s">
        <v>87</v>
      </c>
      <c r="C5" s="1" t="s">
        <v>88</v>
      </c>
      <c r="D5" s="1"/>
      <c r="E5" s="55" t="s">
        <v>61</v>
      </c>
      <c r="F5" s="56">
        <v>43199</v>
      </c>
      <c r="G5" s="62">
        <v>360000</v>
      </c>
      <c r="H5" s="57">
        <v>2005900</v>
      </c>
      <c r="I5" s="13">
        <v>1000000</v>
      </c>
    </row>
    <row r="6" spans="1:9" ht="20" x14ac:dyDescent="0.35">
      <c r="A6" s="18" t="s">
        <v>86</v>
      </c>
      <c r="B6" s="2" t="s">
        <v>89</v>
      </c>
      <c r="C6" s="1"/>
      <c r="D6" s="1" t="s">
        <v>49</v>
      </c>
      <c r="E6" s="55" t="s">
        <v>78</v>
      </c>
      <c r="F6" s="56">
        <v>43374</v>
      </c>
      <c r="G6" s="62">
        <v>54000</v>
      </c>
      <c r="H6" s="57">
        <v>226181.35</v>
      </c>
      <c r="I6" s="13">
        <v>200000</v>
      </c>
    </row>
    <row r="7" spans="1:9" ht="20" x14ac:dyDescent="0.35">
      <c r="A7" s="18" t="s">
        <v>90</v>
      </c>
      <c r="B7" s="2" t="s">
        <v>91</v>
      </c>
      <c r="C7" s="1" t="s">
        <v>80</v>
      </c>
      <c r="D7" s="1"/>
      <c r="E7" s="55" t="s">
        <v>92</v>
      </c>
      <c r="F7" s="56">
        <v>43199</v>
      </c>
      <c r="G7" s="62">
        <v>8736</v>
      </c>
      <c r="H7" s="13">
        <v>24960</v>
      </c>
      <c r="I7" s="13">
        <v>24960</v>
      </c>
    </row>
    <row r="8" spans="1:9" ht="40" x14ac:dyDescent="0.35">
      <c r="A8" s="14" t="s">
        <v>93</v>
      </c>
      <c r="B8" s="2" t="s">
        <v>94</v>
      </c>
      <c r="C8" s="1" t="s">
        <v>83</v>
      </c>
      <c r="D8" s="1"/>
      <c r="E8" s="11" t="s">
        <v>70</v>
      </c>
      <c r="F8" s="12">
        <v>43108</v>
      </c>
      <c r="G8" s="62">
        <v>337236</v>
      </c>
      <c r="H8" s="13">
        <v>1686183.25</v>
      </c>
      <c r="I8" s="13">
        <v>1686183.25</v>
      </c>
    </row>
    <row r="9" spans="1:9" ht="40.5" thickBot="1" x14ac:dyDescent="0.4">
      <c r="A9" s="18" t="s">
        <v>93</v>
      </c>
      <c r="B9" s="2" t="s">
        <v>95</v>
      </c>
      <c r="C9" s="1"/>
      <c r="D9" s="1" t="s">
        <v>49</v>
      </c>
      <c r="E9" s="55" t="s">
        <v>96</v>
      </c>
      <c r="F9" s="56">
        <v>43283</v>
      </c>
      <c r="G9" s="63">
        <v>25606.5</v>
      </c>
      <c r="H9" s="13">
        <v>102426.01</v>
      </c>
      <c r="I9" s="13">
        <v>102426.01</v>
      </c>
    </row>
    <row r="10" spans="1:9" ht="21.5" thickBot="1" x14ac:dyDescent="0.55000000000000004">
      <c r="G10" s="65">
        <f>SUM(G5:G9)</f>
        <v>785578.5</v>
      </c>
    </row>
  </sheetData>
  <dataValidations count="1">
    <dataValidation type="list" allowBlank="1" showInputMessage="1" showErrorMessage="1" sqref="C4:D9">
      <formula1>___ADC2016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4"/>
  <sheetViews>
    <sheetView topLeftCell="A4" workbookViewId="0">
      <selection activeCell="C7" sqref="B7:C7"/>
    </sheetView>
  </sheetViews>
  <sheetFormatPr baseColWidth="10" defaultRowHeight="14.5" x14ac:dyDescent="0.35"/>
  <cols>
    <col min="1" max="1" width="25.54296875" customWidth="1"/>
    <col min="2" max="3" width="30.90625" customWidth="1"/>
    <col min="4" max="4" width="14.54296875" customWidth="1"/>
    <col min="6" max="6" width="15.54296875" customWidth="1"/>
    <col min="7" max="8" width="19.36328125" customWidth="1"/>
  </cols>
  <sheetData>
    <row r="4" spans="1:8" ht="39" x14ac:dyDescent="0.35">
      <c r="A4" s="47" t="s">
        <v>1</v>
      </c>
      <c r="B4" s="48" t="s">
        <v>2</v>
      </c>
      <c r="C4" s="47" t="s">
        <v>36</v>
      </c>
      <c r="D4" s="49" t="s">
        <v>3</v>
      </c>
      <c r="E4" s="47" t="s">
        <v>4</v>
      </c>
      <c r="F4" s="47" t="s">
        <v>5</v>
      </c>
      <c r="G4" s="50" t="s">
        <v>6</v>
      </c>
      <c r="H4" s="50" t="s">
        <v>37</v>
      </c>
    </row>
    <row r="5" spans="1:8" x14ac:dyDescent="0.35">
      <c r="A5" s="6" t="s">
        <v>8</v>
      </c>
      <c r="B5" s="2" t="s">
        <v>59</v>
      </c>
      <c r="C5" s="6" t="s">
        <v>60</v>
      </c>
      <c r="D5" s="3" t="s">
        <v>61</v>
      </c>
      <c r="E5" s="4">
        <v>43063</v>
      </c>
      <c r="F5" s="51">
        <v>105040.98</v>
      </c>
      <c r="G5" s="45">
        <v>350136.6</v>
      </c>
      <c r="H5" s="45">
        <v>350136.6</v>
      </c>
    </row>
    <row r="6" spans="1:8" ht="20" x14ac:dyDescent="0.35">
      <c r="A6" s="6" t="s">
        <v>39</v>
      </c>
      <c r="B6" s="2" t="s">
        <v>62</v>
      </c>
      <c r="C6" s="6" t="s">
        <v>63</v>
      </c>
      <c r="D6" s="3" t="s">
        <v>64</v>
      </c>
      <c r="E6" s="4">
        <v>42898</v>
      </c>
      <c r="F6" s="51">
        <v>104000</v>
      </c>
      <c r="G6" s="5">
        <v>650000</v>
      </c>
      <c r="H6" s="5">
        <v>650000</v>
      </c>
    </row>
    <row r="7" spans="1:8" ht="30" x14ac:dyDescent="0.35">
      <c r="A7" s="6" t="s">
        <v>39</v>
      </c>
      <c r="B7" s="2" t="s">
        <v>65</v>
      </c>
      <c r="C7" s="6" t="s">
        <v>66</v>
      </c>
      <c r="D7" s="3" t="s">
        <v>67</v>
      </c>
      <c r="E7" s="4">
        <v>42996</v>
      </c>
      <c r="F7" s="51">
        <v>71517.84</v>
      </c>
      <c r="G7" s="46">
        <v>489686.47</v>
      </c>
      <c r="H7" s="5">
        <v>446986.47</v>
      </c>
    </row>
    <row r="8" spans="1:8" ht="70" x14ac:dyDescent="0.35">
      <c r="A8" s="6" t="s">
        <v>39</v>
      </c>
      <c r="B8" s="2" t="s">
        <v>68</v>
      </c>
      <c r="C8" s="6" t="s">
        <v>69</v>
      </c>
      <c r="D8" s="3" t="s">
        <v>70</v>
      </c>
      <c r="E8" s="4">
        <v>43010</v>
      </c>
      <c r="F8" s="51">
        <v>86243</v>
      </c>
      <c r="G8" s="5">
        <v>539020.29</v>
      </c>
      <c r="H8" s="5">
        <v>539020.29</v>
      </c>
    </row>
    <row r="9" spans="1:8" ht="40" x14ac:dyDescent="0.35">
      <c r="A9" s="6" t="s">
        <v>39</v>
      </c>
      <c r="B9" s="2" t="s">
        <v>71</v>
      </c>
      <c r="C9" s="6" t="s">
        <v>69</v>
      </c>
      <c r="D9" s="3" t="s">
        <v>72</v>
      </c>
      <c r="E9" s="4">
        <v>43073</v>
      </c>
      <c r="F9" s="51">
        <v>12637</v>
      </c>
      <c r="G9" s="5">
        <v>78982.899999999994</v>
      </c>
      <c r="H9" s="5">
        <v>78982.899999999994</v>
      </c>
    </row>
    <row r="10" spans="1:8" ht="40" x14ac:dyDescent="0.35">
      <c r="A10" s="6" t="s">
        <v>12</v>
      </c>
      <c r="B10" s="2" t="s">
        <v>73</v>
      </c>
      <c r="C10" s="44" t="s">
        <v>74</v>
      </c>
      <c r="D10" s="3" t="s">
        <v>75</v>
      </c>
      <c r="E10" s="4">
        <v>42772</v>
      </c>
      <c r="F10" s="52">
        <v>355213</v>
      </c>
      <c r="G10" s="46">
        <v>1970324</v>
      </c>
      <c r="H10" s="5">
        <v>1544406</v>
      </c>
    </row>
    <row r="11" spans="1:8" ht="40" x14ac:dyDescent="0.35">
      <c r="A11" s="6" t="s">
        <v>16</v>
      </c>
      <c r="B11" s="2" t="s">
        <v>76</v>
      </c>
      <c r="C11" s="6" t="s">
        <v>77</v>
      </c>
      <c r="D11" s="3" t="s">
        <v>78</v>
      </c>
      <c r="E11" s="4">
        <v>43010</v>
      </c>
      <c r="F11" s="51">
        <v>1389</v>
      </c>
      <c r="G11" s="5">
        <v>9260</v>
      </c>
      <c r="H11" s="5">
        <v>9260</v>
      </c>
    </row>
    <row r="12" spans="1:8" ht="70" x14ac:dyDescent="0.35">
      <c r="A12" s="6" t="s">
        <v>22</v>
      </c>
      <c r="B12" s="2" t="s">
        <v>79</v>
      </c>
      <c r="C12" s="6" t="s">
        <v>80</v>
      </c>
      <c r="D12" s="3" t="s">
        <v>81</v>
      </c>
      <c r="E12" s="4">
        <v>43010</v>
      </c>
      <c r="F12" s="51">
        <v>10500</v>
      </c>
      <c r="G12" s="5">
        <v>79148.58</v>
      </c>
      <c r="H12" s="5">
        <v>30000</v>
      </c>
    </row>
    <row r="13" spans="1:8" ht="40.5" thickBot="1" x14ac:dyDescent="0.4">
      <c r="A13" s="6" t="s">
        <v>29</v>
      </c>
      <c r="B13" s="2" t="s">
        <v>82</v>
      </c>
      <c r="C13" s="6" t="s">
        <v>83</v>
      </c>
      <c r="D13" s="3" t="s">
        <v>64</v>
      </c>
      <c r="E13" s="4">
        <v>42800</v>
      </c>
      <c r="F13" s="53">
        <v>84314</v>
      </c>
      <c r="G13" s="5">
        <v>421571.68</v>
      </c>
      <c r="H13" s="5">
        <v>421571.68</v>
      </c>
    </row>
    <row r="14" spans="1:8" ht="21.5" thickBot="1" x14ac:dyDescent="0.55000000000000004">
      <c r="F14" s="42">
        <f>SUM(F5:F13)</f>
        <v>830854.82</v>
      </c>
    </row>
  </sheetData>
  <dataValidations count="1">
    <dataValidation type="list" allowBlank="1" showInputMessage="1" showErrorMessage="1" sqref="C4:C13">
      <formula1>__ADC2016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H18" sqref="H18"/>
    </sheetView>
  </sheetViews>
  <sheetFormatPr baseColWidth="10" defaultRowHeight="14.5" x14ac:dyDescent="0.35"/>
  <cols>
    <col min="1" max="1" width="13.54296875" customWidth="1"/>
    <col min="2" max="2" width="38.36328125" customWidth="1"/>
    <col min="3" max="3" width="14.08984375" customWidth="1"/>
    <col min="5" max="5" width="26" customWidth="1"/>
    <col min="6" max="6" width="22.90625" customWidth="1"/>
    <col min="7" max="7" width="17.90625" customWidth="1"/>
    <col min="8" max="8" width="59.6328125" customWidth="1"/>
  </cols>
  <sheetData>
    <row r="1" spans="1:8" x14ac:dyDescent="0.35">
      <c r="A1" s="32"/>
      <c r="B1" s="32"/>
      <c r="C1" s="32"/>
      <c r="D1" s="32"/>
      <c r="E1" s="32"/>
      <c r="F1" s="32"/>
      <c r="G1" s="32"/>
      <c r="H1" s="32"/>
    </row>
    <row r="2" spans="1:8" x14ac:dyDescent="0.35">
      <c r="A2" s="32"/>
      <c r="B2" s="32"/>
      <c r="C2" s="32"/>
      <c r="D2" s="32"/>
      <c r="E2" s="32"/>
      <c r="F2" s="32"/>
      <c r="G2" s="32"/>
      <c r="H2" s="32"/>
    </row>
    <row r="3" spans="1:8" x14ac:dyDescent="0.35">
      <c r="A3" s="32"/>
      <c r="B3" s="32"/>
      <c r="C3" s="32"/>
      <c r="D3" s="32"/>
      <c r="E3" s="32"/>
      <c r="F3" s="32"/>
      <c r="G3" s="32"/>
      <c r="H3" s="32"/>
    </row>
    <row r="4" spans="1:8" ht="26" x14ac:dyDescent="0.35">
      <c r="A4" s="20" t="s">
        <v>1</v>
      </c>
      <c r="B4" s="21" t="s">
        <v>2</v>
      </c>
      <c r="C4" s="22" t="s">
        <v>58</v>
      </c>
      <c r="D4" s="20" t="s">
        <v>4</v>
      </c>
      <c r="E4" s="20" t="s">
        <v>5</v>
      </c>
      <c r="F4" s="23" t="s">
        <v>6</v>
      </c>
      <c r="G4" s="23" t="s">
        <v>37</v>
      </c>
      <c r="H4" s="20" t="s">
        <v>38</v>
      </c>
    </row>
    <row r="5" spans="1:8" ht="20.5" x14ac:dyDescent="0.35">
      <c r="A5" s="34" t="s">
        <v>39</v>
      </c>
      <c r="B5" s="34" t="s">
        <v>40</v>
      </c>
      <c r="C5" s="35" t="s">
        <v>41</v>
      </c>
      <c r="D5" s="36">
        <v>42380</v>
      </c>
      <c r="E5" s="39"/>
      <c r="F5" s="37">
        <v>0</v>
      </c>
      <c r="G5" s="37">
        <v>0</v>
      </c>
      <c r="H5" s="38" t="s">
        <v>42</v>
      </c>
    </row>
    <row r="6" spans="1:8" ht="40" x14ac:dyDescent="0.35">
      <c r="A6" s="14" t="s">
        <v>12</v>
      </c>
      <c r="B6" s="14" t="s">
        <v>43</v>
      </c>
      <c r="C6" s="15" t="s">
        <v>19</v>
      </c>
      <c r="D6" s="16">
        <v>42632</v>
      </c>
      <c r="E6" s="40">
        <v>1440000</v>
      </c>
      <c r="F6" s="17">
        <v>7769273</v>
      </c>
      <c r="G6" s="17">
        <v>1600000</v>
      </c>
      <c r="H6" s="14" t="s">
        <v>44</v>
      </c>
    </row>
    <row r="7" spans="1:8" x14ac:dyDescent="0.35">
      <c r="A7" s="14" t="s">
        <v>22</v>
      </c>
      <c r="B7" s="14" t="s">
        <v>45</v>
      </c>
      <c r="C7" s="15" t="s">
        <v>46</v>
      </c>
      <c r="D7" s="16">
        <v>42499</v>
      </c>
      <c r="E7" s="40">
        <v>4282.2</v>
      </c>
      <c r="F7" s="17">
        <v>42822.15</v>
      </c>
      <c r="G7" s="17">
        <v>42822.15</v>
      </c>
      <c r="H7" s="14" t="s">
        <v>47</v>
      </c>
    </row>
    <row r="8" spans="1:8" ht="80" x14ac:dyDescent="0.35">
      <c r="A8" s="14" t="s">
        <v>25</v>
      </c>
      <c r="B8" s="33" t="s">
        <v>48</v>
      </c>
      <c r="C8" s="15" t="s">
        <v>50</v>
      </c>
      <c r="D8" s="16">
        <v>42646</v>
      </c>
      <c r="E8" s="40">
        <v>31500</v>
      </c>
      <c r="F8" s="17">
        <v>179915</v>
      </c>
      <c r="G8" s="17">
        <v>150000</v>
      </c>
      <c r="H8" s="14" t="s">
        <v>51</v>
      </c>
    </row>
    <row r="9" spans="1:8" ht="80" x14ac:dyDescent="0.35">
      <c r="A9" s="14" t="s">
        <v>52</v>
      </c>
      <c r="B9" s="33" t="s">
        <v>53</v>
      </c>
      <c r="C9" s="15" t="s">
        <v>54</v>
      </c>
      <c r="D9" s="16">
        <v>42709</v>
      </c>
      <c r="E9" s="40">
        <v>37500</v>
      </c>
      <c r="F9" s="17">
        <v>168725.5</v>
      </c>
      <c r="G9" s="17">
        <v>150000</v>
      </c>
      <c r="H9" s="14" t="s">
        <v>51</v>
      </c>
    </row>
    <row r="10" spans="1:8" ht="15" thickBot="1" x14ac:dyDescent="0.4">
      <c r="A10" s="14" t="s">
        <v>29</v>
      </c>
      <c r="B10" s="33" t="s">
        <v>55</v>
      </c>
      <c r="C10" s="15" t="s">
        <v>56</v>
      </c>
      <c r="D10" s="16">
        <v>42709</v>
      </c>
      <c r="E10" s="41">
        <v>61000</v>
      </c>
      <c r="F10" s="17">
        <v>1337578</v>
      </c>
      <c r="G10" s="17">
        <v>305000</v>
      </c>
      <c r="H10" s="14" t="s">
        <v>57</v>
      </c>
    </row>
    <row r="11" spans="1:8" ht="24" thickBot="1" x14ac:dyDescent="0.6">
      <c r="E11" s="43">
        <f>SUM(E6:E10)</f>
        <v>1574282.2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3"/>
  <sheetViews>
    <sheetView tabSelected="1" workbookViewId="0">
      <selection activeCell="B7" sqref="B7"/>
    </sheetView>
  </sheetViews>
  <sheetFormatPr baseColWidth="10" defaultRowHeight="14.5" x14ac:dyDescent="0.35"/>
  <cols>
    <col min="1" max="1" width="15.6328125" customWidth="1"/>
    <col min="2" max="2" width="29" customWidth="1"/>
    <col min="3" max="3" width="14.54296875" customWidth="1"/>
    <col min="5" max="5" width="19.54296875" customWidth="1"/>
    <col min="6" max="6" width="18.36328125" customWidth="1"/>
    <col min="7" max="7" width="40.6328125" customWidth="1"/>
  </cols>
  <sheetData>
    <row r="4" spans="1:7" ht="39" x14ac:dyDescent="0.35">
      <c r="A4" s="24" t="s">
        <v>1</v>
      </c>
      <c r="B4" s="25" t="s">
        <v>2</v>
      </c>
      <c r="C4" s="26" t="s">
        <v>3</v>
      </c>
      <c r="D4" s="24" t="s">
        <v>4</v>
      </c>
      <c r="E4" s="24" t="s">
        <v>5</v>
      </c>
      <c r="F4" s="27" t="s">
        <v>6</v>
      </c>
      <c r="G4" s="24" t="s">
        <v>7</v>
      </c>
    </row>
    <row r="5" spans="1:7" ht="20" x14ac:dyDescent="0.35">
      <c r="A5" s="14" t="s">
        <v>8</v>
      </c>
      <c r="B5" s="14" t="s">
        <v>9</v>
      </c>
      <c r="C5" s="15" t="s">
        <v>10</v>
      </c>
      <c r="D5" s="16">
        <v>42114</v>
      </c>
      <c r="E5" s="28">
        <v>9426</v>
      </c>
      <c r="F5" s="17">
        <v>23565.84</v>
      </c>
      <c r="G5" s="14" t="s">
        <v>11</v>
      </c>
    </row>
    <row r="6" spans="1:7" ht="30" x14ac:dyDescent="0.35">
      <c r="A6" s="14" t="s">
        <v>12</v>
      </c>
      <c r="B6" s="14" t="s">
        <v>13</v>
      </c>
      <c r="C6" s="15" t="s">
        <v>14</v>
      </c>
      <c r="D6" s="16">
        <v>42114</v>
      </c>
      <c r="E6" s="29">
        <v>13965</v>
      </c>
      <c r="F6" s="17">
        <v>176499.94</v>
      </c>
      <c r="G6" s="14" t="s">
        <v>15</v>
      </c>
    </row>
    <row r="7" spans="1:7" ht="40" x14ac:dyDescent="0.35">
      <c r="A7" s="14" t="s">
        <v>16</v>
      </c>
      <c r="B7" s="14" t="s">
        <v>17</v>
      </c>
      <c r="C7" s="15" t="s">
        <v>19</v>
      </c>
      <c r="D7" s="16">
        <v>42191</v>
      </c>
      <c r="E7" s="30">
        <v>123951</v>
      </c>
      <c r="F7" s="17">
        <v>413171.63</v>
      </c>
      <c r="G7" s="18" t="s">
        <v>20</v>
      </c>
    </row>
    <row r="8" spans="1:7" x14ac:dyDescent="0.35">
      <c r="A8" s="14" t="s">
        <v>16</v>
      </c>
      <c r="B8" s="14" t="s">
        <v>18</v>
      </c>
      <c r="C8" s="15" t="s">
        <v>19</v>
      </c>
      <c r="D8" s="16">
        <v>42191</v>
      </c>
      <c r="E8" s="30">
        <v>120000</v>
      </c>
      <c r="F8" s="19">
        <v>1571129.49</v>
      </c>
      <c r="G8" s="18" t="s">
        <v>21</v>
      </c>
    </row>
    <row r="9" spans="1:7" ht="20" x14ac:dyDescent="0.35">
      <c r="A9" s="14" t="s">
        <v>22</v>
      </c>
      <c r="B9" s="14" t="s">
        <v>23</v>
      </c>
      <c r="C9" s="15" t="s">
        <v>24</v>
      </c>
      <c r="D9" s="16">
        <v>42191</v>
      </c>
      <c r="E9" s="30">
        <v>17034</v>
      </c>
      <c r="F9" s="17">
        <v>42585</v>
      </c>
      <c r="G9" s="14" t="s">
        <v>11</v>
      </c>
    </row>
    <row r="10" spans="1:7" ht="30" x14ac:dyDescent="0.35">
      <c r="A10" s="14" t="s">
        <v>25</v>
      </c>
      <c r="B10" s="14" t="s">
        <v>26</v>
      </c>
      <c r="C10" s="15" t="s">
        <v>27</v>
      </c>
      <c r="D10" s="16">
        <v>42156</v>
      </c>
      <c r="E10" s="30">
        <v>19500</v>
      </c>
      <c r="F10" s="17">
        <v>124335.24</v>
      </c>
      <c r="G10" s="18" t="s">
        <v>28</v>
      </c>
    </row>
    <row r="11" spans="1:7" ht="20" x14ac:dyDescent="0.35">
      <c r="A11" s="14" t="s">
        <v>29</v>
      </c>
      <c r="B11" s="14" t="s">
        <v>30</v>
      </c>
      <c r="C11" s="15" t="s">
        <v>32</v>
      </c>
      <c r="D11" s="16">
        <v>42254</v>
      </c>
      <c r="E11" s="30">
        <v>18713.759999999998</v>
      </c>
      <c r="F11" s="17">
        <v>37427.519999999997</v>
      </c>
      <c r="G11" s="18" t="s">
        <v>34</v>
      </c>
    </row>
    <row r="12" spans="1:7" ht="30.5" thickBot="1" x14ac:dyDescent="0.4">
      <c r="A12" s="14" t="s">
        <v>29</v>
      </c>
      <c r="B12" s="14" t="s">
        <v>31</v>
      </c>
      <c r="C12" s="15" t="s">
        <v>33</v>
      </c>
      <c r="D12" s="16">
        <v>42282</v>
      </c>
      <c r="E12" s="29">
        <v>37500</v>
      </c>
      <c r="F12" s="17">
        <v>303050</v>
      </c>
      <c r="G12" s="18" t="s">
        <v>35</v>
      </c>
    </row>
    <row r="13" spans="1:7" ht="18" thickBot="1" x14ac:dyDescent="0.4">
      <c r="A13" s="7"/>
      <c r="B13" s="7"/>
      <c r="C13" s="8"/>
      <c r="D13" s="7"/>
      <c r="E13" s="31">
        <f>SUM(E5:E12)</f>
        <v>360089.76</v>
      </c>
      <c r="F13" s="9"/>
      <c r="G13" s="1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ADC 2020</vt:lpstr>
      <vt:lpstr>ADC 2019</vt:lpstr>
      <vt:lpstr>ADC 2018</vt:lpstr>
      <vt:lpstr>ADC 2017</vt:lpstr>
      <vt:lpstr>ADC 2016</vt:lpstr>
      <vt:lpstr>ADC 2015</vt:lpstr>
    </vt:vector>
  </TitlesOfParts>
  <Company>CGVO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HUBERT FANNY</dc:creator>
  <cp:lastModifiedBy>MAILLARD VINCENT</cp:lastModifiedBy>
  <dcterms:created xsi:type="dcterms:W3CDTF">2020-08-31T10:24:31Z</dcterms:created>
  <dcterms:modified xsi:type="dcterms:W3CDTF">2021-03-23T14:15:21Z</dcterms:modified>
</cp:coreProperties>
</file>