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afic\Cab_Groupe_Com\TRAVAUX DEPARTEMENT CANTONS\Votre canton\Les cantons\HERBLAY\"/>
    </mc:Choice>
  </mc:AlternateContent>
  <bookViews>
    <workbookView xWindow="0" yWindow="0" windowWidth="28800" windowHeight="12432" activeTab="2"/>
  </bookViews>
  <sheets>
    <sheet name="ADC 2019" sheetId="1" r:id="rId1"/>
    <sheet name="ADC 2018" sheetId="2" r:id="rId2"/>
    <sheet name="ADC 2017" sheetId="3" r:id="rId3"/>
    <sheet name="ADC 2016" sheetId="4" r:id="rId4"/>
    <sheet name="ADC 2015" sheetId="5" r:id="rId5"/>
    <sheet name="ADC 2020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___ADC2016">'[1]intitulés 2016'!$B:$B</definedName>
    <definedName name="_____ADC2016">'[1]intitulés 2016'!$B:$B</definedName>
    <definedName name="____ADC2016">'[1]intitulés 2016'!#REF!</definedName>
    <definedName name="___ADC2013">'[2]intitulés 2016'!$A:$A</definedName>
    <definedName name="___ADC2016">'[2]intitulés 2016'!$B:$B</definedName>
    <definedName name="__ADC2013">'[3]nouveaux intitulés'!$A:$A</definedName>
    <definedName name="__ADC2016">'[3]nouveaux intitulés'!#REF!</definedName>
    <definedName name="_ADC2013">'[4]nouveaux intitulés'!$A:$A</definedName>
    <definedName name="_ADC2016">'[4]nouveaux intitulés'!$B:$B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<sst xmlns="http://schemas.openxmlformats.org/spreadsheetml/2006/main" count="186" uniqueCount="110">
  <si>
    <t>ADC</t>
  </si>
  <si>
    <t>Collectivités</t>
  </si>
  <si>
    <t>Objets / types de travaux</t>
  </si>
  <si>
    <t xml:space="preserve">Délib
n°
</t>
  </si>
  <si>
    <t>Date</t>
  </si>
  <si>
    <t>Montant de la 
subvention</t>
  </si>
  <si>
    <t xml:space="preserve">Montant total du projet </t>
  </si>
  <si>
    <t xml:space="preserve">Plafond de la subvention </t>
  </si>
  <si>
    <t>CP 2-10</t>
  </si>
  <si>
    <t>CP 2-15</t>
  </si>
  <si>
    <t>75 000 € HT</t>
  </si>
  <si>
    <t>CP 2-09</t>
  </si>
  <si>
    <t>Opération éligible au Guide 2016</t>
  </si>
  <si>
    <t xml:space="preserve">Montant subventionnable </t>
  </si>
  <si>
    <t xml:space="preserve">Plafond </t>
  </si>
  <si>
    <t>ARCC Voirie - Aide aux routes communales et communautaires</t>
  </si>
  <si>
    <t xml:space="preserve">CP 2-08 </t>
  </si>
  <si>
    <t xml:space="preserve">Délib n°
</t>
  </si>
  <si>
    <t>Réhabilitation d'équipements d'intérêt local : équipements sportifs de base</t>
  </si>
  <si>
    <t>2-10</t>
  </si>
  <si>
    <t>Ecoles, groupes scolaires et demi-pension (rénovation/restructuration)</t>
  </si>
  <si>
    <t>2-08</t>
  </si>
  <si>
    <t>2-11</t>
  </si>
  <si>
    <t>Etablissements et services d'accueil de la petite enfance (enfants de moins de 6 ans - Construction, aménagement, réhabilitation et équipement</t>
  </si>
  <si>
    <t>2-12</t>
  </si>
  <si>
    <t>Fonds scolaire</t>
  </si>
  <si>
    <t>2-09</t>
  </si>
  <si>
    <t>Ecoles et groupes scolaires (construction/extension/reconstruction totale et/ou reconstruction de classes si suppression de préfabriqués vétustes</t>
  </si>
  <si>
    <t>Opérations éligible au Guide 
2018</t>
  </si>
  <si>
    <t>2-15</t>
  </si>
  <si>
    <t xml:space="preserve">Objets / types de travaux </t>
  </si>
  <si>
    <t>Opérations éligible au Guide 2018</t>
  </si>
  <si>
    <t>Délib n°</t>
  </si>
  <si>
    <t xml:space="preserve">Montant de la subvention </t>
  </si>
  <si>
    <t>Montant total du projet</t>
  </si>
  <si>
    <t xml:space="preserve">Collectivités et autres </t>
  </si>
  <si>
    <t>Fiches guide 2019</t>
  </si>
  <si>
    <t>Opérations éligible au Guide 2019</t>
  </si>
  <si>
    <t xml:space="preserve">Commentaires </t>
  </si>
  <si>
    <t>Montigny-lès-Cormeilles</t>
  </si>
  <si>
    <t>avt pour rétablir le taux la programmation initiale du CAR : 
- aménagement des espaces publics autour du complexe sportif Léonard de Vinci (80 000 €  20%)</t>
  </si>
  <si>
    <t>B2</t>
  </si>
  <si>
    <t>CAR - Contrat d'Aménagement Régional</t>
  </si>
  <si>
    <t>AD 2-54</t>
  </si>
  <si>
    <t>complément de la subv votée le 08/04/2019 (CP 2-26) pour un montant de 320 000 € au lieu de 
400 000 € aujourd'hui soit + 80 000 € dû au changement du plafond de dépenses retenus (coût réel des travaux et pas écrêtement région)</t>
  </si>
  <si>
    <t>Herblay-sur-Seine</t>
  </si>
  <si>
    <t>Restauration du bénitier de l'église Saint-Martin</t>
  </si>
  <si>
    <t>Objets mobiliers communaux classés monuments historiques</t>
  </si>
  <si>
    <t>CP 2-06</t>
  </si>
  <si>
    <t>La-Frette-sur-Seine</t>
  </si>
  <si>
    <t xml:space="preserve">Réparation, entretien et mise aux normes de l'école Aristide Briand et du groupe scolaire Calmette et Guérin </t>
  </si>
  <si>
    <t xml:space="preserve">CP 2-09 </t>
  </si>
  <si>
    <t>taux écrété</t>
  </si>
  <si>
    <t>Création de merlons défensifs, et évacuation de déchets</t>
  </si>
  <si>
    <t>Réhabilitation des décharges brutes et suppression des dépôts sauvage</t>
  </si>
  <si>
    <t>réhabilitation d'un terrain de football en gazon synthétique</t>
  </si>
  <si>
    <t xml:space="preserve">2-09 </t>
  </si>
  <si>
    <t>Travaux de réparation d'entretien et d'aménagement et de mise aux normes pour les GS "Aristide Briand" et "Calmette et Guérin"</t>
  </si>
  <si>
    <t>2-06</t>
  </si>
  <si>
    <t>travaux de réparation, d'entretien et de mise aux norme dans les école A.Briand, Calmette et Guérin</t>
  </si>
  <si>
    <t>Etanchéïté / insonorisation / peinture et électricité - Ecole des Buttes Blanches</t>
  </si>
  <si>
    <t>remplacement du système de diffusion sonores du théâtre Roger Barat et acquisition d'une nacelle</t>
  </si>
  <si>
    <t>réalisation d'un terrain de football en terrain synthètique</t>
  </si>
  <si>
    <t>travaux de sécurisation des abords immédiats des groupes scolaires des Buttes Blanches, Pasteur Pergaud et de l'école Jeanne d'Arc</t>
  </si>
  <si>
    <t xml:space="preserve">Contrat Aménagement Régional (CAR) pour 2 opérations : aménagement des Berges de Seine**(250 000 €) et réhabilitation du bâtiment Jean Moulin en locaux scolaires et périscolaires dortoir, salles d'activités* (144 000 €) </t>
  </si>
  <si>
    <t>CP 2-17</t>
  </si>
  <si>
    <t>CP 2-20</t>
  </si>
  <si>
    <t>CD 2-69</t>
  </si>
  <si>
    <t>Acquisition de matériel et mobilier culturel liée ou non aux travaux de construction, restructuration ou extension pour l'ensemble des équipements culturels</t>
  </si>
  <si>
    <t>Construction d'équipements d'intérêt local : équipements sportifs de base</t>
  </si>
  <si>
    <t xml:space="preserve">ARCC Ecole - Aide aux routes communales et communautaires </t>
  </si>
  <si>
    <t>La Frette-sur-Seine</t>
  </si>
  <si>
    <t>installation d'un panneau de signalisation "Flash école" aux abords de l'école Calmette et Guérin</t>
  </si>
  <si>
    <t>entretien réparation et mise aux normes de l'école Aristide Briand et du GS Calmette et Guérin</t>
  </si>
  <si>
    <t>CP 2-22</t>
  </si>
  <si>
    <t>Contrat d'Aménagement Régional (CAR) pour 4 opérations :
- réhabilitation et restructuration de 4 groupes scolaires (Paul Bert, Georges Braque, Henri Matisse, Vincent Van Gogh) (90 000 €)
- aménagement des bois urbains (Bois de la Chesnaie, bois des Copistes et bois des Feuillantines) ( 160 000 €)
- requalification de la Place Greuze (50 000 €)
- aménagement des espaces publics autour du complexe Léonard de Vinci ( 20 000 €)</t>
  </si>
  <si>
    <t>CP 2-26</t>
  </si>
  <si>
    <t>Travaux de réfection du chemin de Pontoise</t>
  </si>
  <si>
    <t>ARCC Voirie - Aides aux routes communales et communautaires</t>
  </si>
  <si>
    <t>02/07/218</t>
  </si>
  <si>
    <t>Herblay</t>
  </si>
  <si>
    <t xml:space="preserve">Herblay </t>
  </si>
  <si>
    <t xml:space="preserve">Montigny-les-Cormeilles </t>
  </si>
  <si>
    <t>Achat d'un véhicule de Police Municipale</t>
  </si>
  <si>
    <t>Groupe scolaire Jean Moulin Construction d'une demi pension</t>
  </si>
  <si>
    <t>Groupe scolaire Jean Moulin  extension du groupe scolaire</t>
  </si>
  <si>
    <t xml:space="preserve">Réalisation d'un gymnase à proximité du collège </t>
  </si>
  <si>
    <t>Réalisation d'un centre de loisirs sans hébergement au groupe scolaire des Chênes</t>
  </si>
  <si>
    <t>Réhabilitation d'un CLSH du groupe scolaire Calmette et Guérin</t>
  </si>
  <si>
    <t>Groupe scolaire Calmette et Guérin : extension et réhabilitation du restaurant scolaire ainsi que la mise en conformité électrique et acoustique du groupe scolaire</t>
  </si>
  <si>
    <t>Réhabilitation de la passerelle piétonne Jules Vernes</t>
  </si>
  <si>
    <t>Construction d'un gymnase d'intérêt local</t>
  </si>
  <si>
    <t>Aménagement d'un pôle petite enfance intégrant la création d'un lieu d'accueil enfants/parents</t>
  </si>
  <si>
    <t>Ecole élémentaire Emile Glay : Travaux de transformation d'un logement de fonction en une salle de classe</t>
  </si>
  <si>
    <t>Groupe scolaire ZAC de la Gare : Construction d'une nouvelle école composée de huit classes élémentaires et de six classes maternelles</t>
  </si>
  <si>
    <t>Soutien au développement de polices municipales</t>
  </si>
  <si>
    <t>Construction et création de gymnase à proximité de collèges départementaux</t>
  </si>
  <si>
    <t>Centres de loisirs sans hébergement - CLSH (Création/extension)</t>
  </si>
  <si>
    <t>Centres de loisirs sans hébergement - CLSH (Réhabilitation)</t>
  </si>
  <si>
    <t xml:space="preserve">Restauration de la mosaique de l'école Marie Curie </t>
  </si>
  <si>
    <t>Travaux de mise aux normes électriques aux écoles maternelles et élémentaire Briand et au groupe scolaire Calmette et Guérin 
Travaux de réfection et d'isolation au  groupe scolaire Calmette et Guérin</t>
  </si>
  <si>
    <t xml:space="preserve">CP 5-01 </t>
  </si>
  <si>
    <t>Réalisation d'une bulle de tennis couverts</t>
  </si>
  <si>
    <t xml:space="preserve">Réalisation d'un centre de loisirs sans hébergement </t>
  </si>
  <si>
    <t>Réfection de l'étanchéité de la toiture de l'école élémentaire A Briand</t>
  </si>
  <si>
    <t>CP 5-02</t>
  </si>
  <si>
    <t>CP 2-08</t>
  </si>
  <si>
    <t>Plafonné à 1 500 000  € HT</t>
  </si>
  <si>
    <t>1 000 000 € HT</t>
  </si>
  <si>
    <t>75 000 € HT
Le cofinancement de cette opération est égale à 50%. Comme le subventionnement (tous cofinanceurs confondus) ne peut excéder 80% du coût total des opérations. Alors le taux de subventionnement départemental est de 30% 
Annule et remplace la delibération 2-14 du 04/05/2015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</si>
</sst>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trike/>
      <sz val="8"/>
      <name val="Arial"/>
      <family val="2"/>
    </font>
    <font>
      <b/>
      <sz val="8"/>
      <name val="Arial"/>
      <family val="2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8"/>
      <color rgb="FFC00000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16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/>
    </xf>
    <xf numFmtId="4" fontId="2" fillId="3" borderId="2" xfId="0" applyNumberFormat="1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/>
    </xf>
    <xf numFmtId="164" fontId="4" fillId="0" borderId="3" xfId="0" applyNumberFormat="1" applyFont="1" applyFill="1" applyBorder="1"/>
    <xf numFmtId="0" fontId="0" fillId="0" borderId="0" xfId="0" applyAlignment="1">
      <alignment vertical="top"/>
    </xf>
    <xf numFmtId="164" fontId="5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Border="1"/>
    <xf numFmtId="4" fontId="9" fillId="0" borderId="3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horizontal="center" vertical="top" wrapText="1"/>
    </xf>
    <xf numFmtId="164" fontId="1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right" vertical="top"/>
    </xf>
    <xf numFmtId="164" fontId="7" fillId="0" borderId="3" xfId="0" applyNumberFormat="1" applyFont="1" applyBorder="1"/>
    <xf numFmtId="164" fontId="8" fillId="0" borderId="3" xfId="0" applyNumberFormat="1" applyFont="1" applyBorder="1"/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14" fontId="13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/>
    </xf>
    <xf numFmtId="14" fontId="12" fillId="0" borderId="1" xfId="0" applyNumberFormat="1" applyFont="1" applyBorder="1" applyAlignment="1">
      <alignment horizontal="left" vertical="top"/>
    </xf>
    <xf numFmtId="164" fontId="12" fillId="6" borderId="1" xfId="0" applyNumberFormat="1" applyFont="1" applyFill="1" applyBorder="1" applyAlignment="1">
      <alignment horizontal="left" vertical="top"/>
    </xf>
    <xf numFmtId="164" fontId="12" fillId="2" borderId="2" xfId="0" applyNumberFormat="1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right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" fontId="0" fillId="0" borderId="0" xfId="0" applyNumberFormat="1"/>
    <xf numFmtId="0" fontId="0" fillId="0" borderId="2" xfId="0" applyBorder="1"/>
    <xf numFmtId="0" fontId="0" fillId="0" borderId="4" xfId="0" applyBorder="1"/>
    <xf numFmtId="0" fontId="1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left" vertical="top"/>
    </xf>
    <xf numFmtId="3" fontId="14" fillId="0" borderId="0" xfId="0" applyNumberFormat="1" applyFont="1"/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3" fontId="15" fillId="5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14" fontId="12" fillId="0" borderId="2" xfId="0" applyNumberFormat="1" applyFont="1" applyBorder="1" applyAlignment="1">
      <alignment horizontal="center" vertical="top"/>
    </xf>
    <xf numFmtId="164" fontId="12" fillId="0" borderId="2" xfId="0" applyNumberFormat="1" applyFont="1" applyBorder="1" applyAlignment="1">
      <alignment horizontal="right" vertical="top"/>
    </xf>
    <xf numFmtId="164" fontId="12" fillId="0" borderId="2" xfId="0" applyNumberFormat="1" applyFont="1" applyBorder="1" applyAlignment="1">
      <alignment vertical="top"/>
    </xf>
    <xf numFmtId="14" fontId="15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4" fontId="2" fillId="5" borderId="2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vertical="top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vertical="center"/>
    </xf>
    <xf numFmtId="164" fontId="2" fillId="6" borderId="2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 wrapText="1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illard_vin\AppData\Local\Microsoft\Windows\INetCache\Content.Outlook\5PXIM0EI\Recap%20ADC%20annee%202018%20par%20communes%20(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ADC%20Fevri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8"/>
      <sheetName val="Communes"/>
      <sheetName val="Code INSEE"/>
      <sheetName val="Pondération base"/>
      <sheetName val="intitulés 2016"/>
      <sheetName val="intitulés 2018"/>
      <sheetName val="Plafonds 2016"/>
      <sheetName val="Plafonds 2018"/>
      <sheetName val="Taux de base 2016"/>
      <sheetName val="Taux de base 2018"/>
      <sheetName val="Cantons"/>
      <sheetName val="Habitants"/>
      <sheetName val="EPC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B3" t="str">
            <v>ADR - Aménagement de Développement Rural</v>
          </cell>
        </row>
        <row r="4">
          <cell r="B4" t="str">
            <v>CAR - Contrat d'Aménagement Régional</v>
          </cell>
        </row>
        <row r="5">
          <cell r="B5" t="str">
            <v>Cor - Contrat rural</v>
          </cell>
        </row>
        <row r="6">
          <cell r="B6" t="str">
            <v>Acquisition de collections des musées</v>
          </cell>
        </row>
        <row r="7">
          <cell r="B7" t="str">
            <v>Travaux de construction, restructuration ou extension pour l'ensemble des équipements culturels</v>
          </cell>
        </row>
        <row r="8">
          <cell r="B8" t="str">
            <v>Acquisition de matériel et mobilier culturel liée aux travaux de construction, restructuration ou extension pour l'ensemble des équipements culturels</v>
          </cell>
        </row>
        <row r="9">
          <cell r="B9" t="str">
            <v>Acquisition de matériels et mobiliers spécialisés</v>
          </cell>
        </row>
        <row r="10">
          <cell r="B10" t="str">
            <v>Equipement informatique et numérique</v>
          </cell>
        </row>
        <row r="11">
          <cell r="B11" t="str">
            <v>Acquisition de véhicule pour la desserte d'un réseau d'équipements de lecture publique ou de bibliobus (Réservé aux EPCI)</v>
          </cell>
        </row>
        <row r="12">
          <cell r="B12" t="str">
            <v>Pour les établissements d'enseignement artistique spécialisé : acquisition d'instruments de musique onéreux</v>
          </cell>
        </row>
        <row r="13">
          <cell r="B13" t="str">
            <v>Monuments historiques classés ou inscrits et orgues classées ou inscrites</v>
          </cell>
        </row>
        <row r="14">
          <cell r="B14" t="str">
            <v>Objets mobiliers communaux classés monuments historiques</v>
          </cell>
        </row>
        <row r="15">
          <cell r="B15" t="str">
            <v>Restauration et mise en valeur du patrimoine historique communal non protégé</v>
          </cell>
        </row>
        <row r="16">
          <cell r="B16" t="str">
            <v>Développement de l'économie par la revitalisation des commerces de proximité et de leur environnement</v>
          </cell>
        </row>
        <row r="17">
          <cell r="B17" t="str">
            <v>Service de portage de repas à domicile (Création/Extension)</v>
          </cell>
        </row>
        <row r="18">
          <cell r="B18" t="str">
            <v>Centres sociaux (Aide à la création, l'extension et à la restructuration)</v>
          </cell>
        </row>
        <row r="19">
          <cell r="B19" t="str">
            <v>Logements - Foyers pour personnes âgées et intergénérationnels (création/rénovation)</v>
          </cell>
        </row>
        <row r="20">
          <cell r="B20" t="str">
            <v>Etablissements et services d'accueil de la petite enfance (enfants de moins de 6 ans - Construction, aménagement, réhabilitation et équipement</v>
          </cell>
        </row>
        <row r="21">
          <cell r="B21" t="str">
            <v>Centres de loisirs sans hébergement - CLSH (Création/extension)</v>
          </cell>
        </row>
        <row r="22">
          <cell r="B22" t="str">
            <v>Centres de loisirs sans hébergement - CLSH (Réhabilitation)</v>
          </cell>
        </row>
        <row r="23">
          <cell r="B23" t="str">
            <v>Adaptation de locaux existants en locaux de Police municipale</v>
          </cell>
        </row>
        <row r="24">
          <cell r="B24" t="str">
            <v>Soutien au développement de polices municipales</v>
          </cell>
        </row>
        <row r="25">
          <cell r="B25" t="str">
            <v xml:space="preserve">Aide à la vidéo protection </v>
          </cell>
        </row>
        <row r="26"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B27" t="str">
            <v>Ecoles, groupes scolaires et demi-pension (rénovation/restructuration)</v>
          </cell>
        </row>
        <row r="28">
          <cell r="B28" t="str">
            <v>Ecoles et groupes scolaires (construction/extension/reconstruction totale et/ou reconstruction de classes si suppression de préfabriqués vétustes</v>
          </cell>
        </row>
        <row r="29">
          <cell r="B29" t="str">
            <v>Fonds scolaire</v>
          </cell>
        </row>
        <row r="30">
          <cell r="B30" t="str">
            <v>Construction d'équipements d'intérêt local : équipements sportifs de base</v>
          </cell>
        </row>
        <row r="31">
          <cell r="B31" t="str">
            <v>Réhabilitation d'équipements d'intérêt local : équipements sportifs de base</v>
          </cell>
        </row>
        <row r="32">
          <cell r="B32" t="str">
            <v>Construction et création de gymnase à proximité de collèges départementaux</v>
          </cell>
        </row>
        <row r="33">
          <cell r="B33" t="str">
            <v xml:space="preserve">Réhabilitation de gymnases à proximité de collèges départementaux </v>
          </cell>
        </row>
        <row r="34">
          <cell r="B34" t="str">
            <v>Opérations d'acquisition - Amélioration de logements locatifs sociaux ou amélioration en vue de la création de logements sociaux</v>
          </cell>
        </row>
        <row r="35">
          <cell r="B35" t="str">
            <v>Protection et valorisation des espaces naturels sensibles locaux</v>
          </cell>
        </row>
        <row r="36">
          <cell r="B36" t="str">
            <v>Réhabilitation des décharges brutes et suppression des dépôts sauvage</v>
          </cell>
        </row>
        <row r="37">
          <cell r="B37" t="str">
            <v>Protection de la ressource</v>
          </cell>
        </row>
        <row r="38">
          <cell r="B38" t="str">
            <v>Préservation de l'alimentation en eau potable</v>
          </cell>
        </row>
        <row r="39">
          <cell r="B39" t="str">
            <v>Dépollution des eaux - Assainissement collectif</v>
          </cell>
        </row>
        <row r="40">
          <cell r="B40" t="str">
            <v>Dépollution des eaux - Assainissement non collectif</v>
          </cell>
        </row>
        <row r="41">
          <cell r="B41" t="str">
            <v>Gestion des eaux de ruissellement, lutte contre les inondations</v>
          </cell>
        </row>
        <row r="42">
          <cell r="B42" t="str">
            <v>Reconquête des milieux aquatiques et de la biodiversité</v>
          </cell>
        </row>
        <row r="43">
          <cell r="B43" t="str">
            <v>ARCC Voirie - Aide aux routes communales et communautaires</v>
          </cell>
        </row>
        <row r="44">
          <cell r="B44" t="str">
            <v xml:space="preserve">ARCC Ecole - Aide aux routes communales et communautaires 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8"/>
      <sheetName val="Code INSEE"/>
      <sheetName val="Pondération base"/>
      <sheetName val="intitulés 2016"/>
      <sheetName val="intitulés 2018"/>
      <sheetName val="Plafonds 2016"/>
      <sheetName val="Plafonds 2018"/>
      <sheetName val="Taux de base 2016"/>
      <sheetName val="Taux de base 2018"/>
      <sheetName val="Cantons"/>
      <sheetName val="EPCI"/>
      <sheetName val="Habitants"/>
    </sheetNames>
    <sheetDataSet>
      <sheetData sheetId="0"/>
      <sheetData sheetId="1"/>
      <sheetData sheetId="2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CAR - Contrat d'Aménagement Régional</v>
          </cell>
        </row>
        <row r="5">
          <cell r="A5" t="str">
            <v>B3</v>
          </cell>
          <cell r="B5" t="str">
            <v>Cor - Contrat rural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 et Bilan 2017"/>
      <sheetName val="INSEE"/>
      <sheetName val="Pondération base"/>
      <sheetName val="nouveaux intitulés"/>
      <sheetName val="Plafonds"/>
      <sheetName val="Taux de base"/>
      <sheetName val="Cantons"/>
      <sheetName val="EPCI"/>
      <sheetName val="Habitants"/>
      <sheetName val=" ADC votées 2017"/>
    </sheetNames>
    <sheetDataSet>
      <sheetData sheetId="0" refreshError="1"/>
      <sheetData sheetId="1" refreshError="1"/>
      <sheetData sheetId="2"/>
      <sheetData sheetId="3">
        <row r="1">
          <cell r="A1" t="str">
            <v>.</v>
          </cell>
        </row>
        <row r="2">
          <cell r="A2" t="str">
            <v>A1</v>
          </cell>
        </row>
        <row r="3">
          <cell r="A3" t="str">
            <v>B1</v>
          </cell>
        </row>
        <row r="4">
          <cell r="A4" t="str">
            <v>B2</v>
          </cell>
        </row>
        <row r="5">
          <cell r="A5" t="str">
            <v>B3</v>
          </cell>
        </row>
        <row r="6">
          <cell r="A6" t="str">
            <v>C1</v>
          </cell>
        </row>
        <row r="7">
          <cell r="A7" t="str">
            <v>C2.1</v>
          </cell>
        </row>
        <row r="8">
          <cell r="A8" t="str">
            <v>C2.2</v>
          </cell>
        </row>
        <row r="9">
          <cell r="A9" t="str">
            <v>C2.3.1</v>
          </cell>
        </row>
        <row r="10">
          <cell r="A10" t="str">
            <v>C2.3.2</v>
          </cell>
        </row>
        <row r="11">
          <cell r="A11" t="str">
            <v>C2.3.3</v>
          </cell>
        </row>
        <row r="12">
          <cell r="A12" t="str">
            <v>C2.4</v>
          </cell>
        </row>
        <row r="13">
          <cell r="A13" t="str">
            <v>C3.1.1</v>
          </cell>
        </row>
        <row r="14">
          <cell r="A14" t="str">
            <v>C3.1.2</v>
          </cell>
        </row>
        <row r="15">
          <cell r="A15" t="str">
            <v>C3.2</v>
          </cell>
        </row>
        <row r="16">
          <cell r="A16" t="str">
            <v>D1</v>
          </cell>
        </row>
        <row r="17">
          <cell r="A17" t="str">
            <v>E1</v>
          </cell>
        </row>
        <row r="18">
          <cell r="A18" t="str">
            <v>E2</v>
          </cell>
        </row>
        <row r="19">
          <cell r="A19" t="str">
            <v>E3</v>
          </cell>
        </row>
        <row r="20">
          <cell r="A20" t="str">
            <v>E4</v>
          </cell>
        </row>
        <row r="21">
          <cell r="A21" t="str">
            <v>F1</v>
          </cell>
        </row>
        <row r="22">
          <cell r="A22" t="str">
            <v>F2</v>
          </cell>
        </row>
        <row r="23">
          <cell r="A23" t="str">
            <v>G1</v>
          </cell>
        </row>
        <row r="24">
          <cell r="A24" t="str">
            <v>G3</v>
          </cell>
        </row>
        <row r="25">
          <cell r="A25" t="str">
            <v>G4</v>
          </cell>
        </row>
        <row r="26">
          <cell r="A26" t="str">
            <v>H1</v>
          </cell>
        </row>
        <row r="27">
          <cell r="A27" t="str">
            <v>H2</v>
          </cell>
        </row>
        <row r="28">
          <cell r="A28" t="str">
            <v>H3</v>
          </cell>
        </row>
        <row r="29">
          <cell r="A29" t="str">
            <v>H4</v>
          </cell>
        </row>
        <row r="30">
          <cell r="A30" t="str">
            <v>I1</v>
          </cell>
        </row>
        <row r="31">
          <cell r="A31" t="str">
            <v>I2</v>
          </cell>
        </row>
        <row r="32">
          <cell r="A32" t="str">
            <v>I5</v>
          </cell>
        </row>
        <row r="33">
          <cell r="A33" t="str">
            <v>I6</v>
          </cell>
        </row>
        <row r="34">
          <cell r="A34" t="str">
            <v>J2</v>
          </cell>
        </row>
        <row r="35">
          <cell r="A35" t="str">
            <v>K11</v>
          </cell>
        </row>
        <row r="36">
          <cell r="A36" t="str">
            <v>K2</v>
          </cell>
        </row>
        <row r="37">
          <cell r="A37" t="str">
            <v>K4</v>
          </cell>
        </row>
        <row r="38">
          <cell r="A38" t="str">
            <v>K5</v>
          </cell>
        </row>
        <row r="39">
          <cell r="A39" t="str">
            <v>K6</v>
          </cell>
        </row>
        <row r="40">
          <cell r="A40" t="str">
            <v>K7</v>
          </cell>
        </row>
        <row r="41">
          <cell r="A41" t="str">
            <v>K8</v>
          </cell>
        </row>
        <row r="42">
          <cell r="A42" t="str">
            <v>K9</v>
          </cell>
        </row>
        <row r="43">
          <cell r="A43" t="str">
            <v>L1</v>
          </cell>
        </row>
        <row r="44">
          <cell r="A44" t="str">
            <v>L2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G6" t="str">
            <v>Centres sociaux (Aide à la création, l'extension et à la restructuration)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DC votées 2016 et bilan"/>
      <sheetName val="Feuil1"/>
      <sheetName val=" ADC votées 2016 et bilan (2)"/>
      <sheetName val="nouveaux intitulés"/>
      <sheetName val="Plafonds"/>
      <sheetName val="Taux de base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9"/>
      <sheetName val="Communes"/>
      <sheetName val="Code INSEE"/>
      <sheetName val="Cantons"/>
      <sheetName val="EPCI "/>
      <sheetName val="Nbr Habitants "/>
      <sheetName val="Intitules 2019"/>
      <sheetName val="Pondération 2019"/>
      <sheetName val="Taux de base 2019"/>
      <sheetName val="Plafond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J29"/>
  <sheetViews>
    <sheetView topLeftCell="A19" workbookViewId="0">
      <selection activeCell="L24" sqref="L24"/>
    </sheetView>
  </sheetViews>
  <sheetFormatPr baseColWidth="10" defaultRowHeight="14.4" x14ac:dyDescent="0.3"/>
  <cols>
    <col min="1" max="1" width="14.44140625" customWidth="1"/>
    <col min="2" max="6" width="21.5546875" customWidth="1"/>
    <col min="7" max="7" width="14.77734375" bestFit="1" customWidth="1"/>
    <col min="9" max="9" width="14.44140625" customWidth="1"/>
  </cols>
  <sheetData>
    <row r="16" spans="1:9" ht="24" x14ac:dyDescent="0.3">
      <c r="A16" s="54" t="s">
        <v>1</v>
      </c>
      <c r="B16" s="55" t="s">
        <v>30</v>
      </c>
      <c r="C16" s="55" t="s">
        <v>31</v>
      </c>
      <c r="D16" s="55" t="s">
        <v>37</v>
      </c>
      <c r="E16" s="55" t="s">
        <v>32</v>
      </c>
      <c r="F16" s="55" t="s">
        <v>4</v>
      </c>
      <c r="G16" s="55" t="s">
        <v>33</v>
      </c>
      <c r="H16" s="55" t="s">
        <v>34</v>
      </c>
      <c r="I16" s="55" t="s">
        <v>13</v>
      </c>
    </row>
    <row r="17" spans="1:10" ht="36" x14ac:dyDescent="0.3">
      <c r="A17" s="83" t="s">
        <v>45</v>
      </c>
      <c r="B17" s="84" t="s">
        <v>60</v>
      </c>
      <c r="C17" s="84" t="s">
        <v>20</v>
      </c>
      <c r="D17" s="84"/>
      <c r="E17" s="84" t="s">
        <v>8</v>
      </c>
      <c r="F17" s="84">
        <v>43472</v>
      </c>
      <c r="G17" s="85">
        <v>21796</v>
      </c>
      <c r="H17" s="87">
        <v>121091.8</v>
      </c>
      <c r="I17" s="84">
        <v>121091.8</v>
      </c>
    </row>
    <row r="18" spans="1:10" ht="72" x14ac:dyDescent="0.3">
      <c r="A18" s="83" t="s">
        <v>45</v>
      </c>
      <c r="B18" s="84" t="s">
        <v>61</v>
      </c>
      <c r="C18" s="55"/>
      <c r="D18" s="84" t="s">
        <v>68</v>
      </c>
      <c r="E18" s="84" t="s">
        <v>65</v>
      </c>
      <c r="F18" s="84">
        <v>43647</v>
      </c>
      <c r="G18" s="85">
        <v>11504</v>
      </c>
      <c r="H18" s="88">
        <v>88492</v>
      </c>
      <c r="I18" s="84">
        <v>88492</v>
      </c>
    </row>
    <row r="19" spans="1:10" ht="36" x14ac:dyDescent="0.3">
      <c r="A19" s="83" t="s">
        <v>45</v>
      </c>
      <c r="B19" s="84" t="s">
        <v>62</v>
      </c>
      <c r="C19" s="55"/>
      <c r="D19" s="84" t="s">
        <v>69</v>
      </c>
      <c r="E19" s="84" t="s">
        <v>66</v>
      </c>
      <c r="F19" s="84">
        <v>43724</v>
      </c>
      <c r="G19" s="85">
        <v>208533</v>
      </c>
      <c r="H19" s="88">
        <v>1158521</v>
      </c>
      <c r="I19" s="88">
        <v>1158521</v>
      </c>
    </row>
    <row r="20" spans="1:10" ht="60" x14ac:dyDescent="0.3">
      <c r="A20" s="83" t="s">
        <v>45</v>
      </c>
      <c r="B20" s="84" t="s">
        <v>63</v>
      </c>
      <c r="C20" s="55"/>
      <c r="D20" s="84" t="s">
        <v>70</v>
      </c>
      <c r="E20" s="84" t="s">
        <v>16</v>
      </c>
      <c r="F20" s="84">
        <v>43745</v>
      </c>
      <c r="G20" s="86">
        <v>24236.06</v>
      </c>
      <c r="H20" s="84">
        <v>48472.12</v>
      </c>
      <c r="I20" s="84">
        <v>48472.12</v>
      </c>
    </row>
    <row r="21" spans="1:10" ht="81.599999999999994" x14ac:dyDescent="0.3">
      <c r="A21" s="89" t="s">
        <v>45</v>
      </c>
      <c r="B21" s="90" t="s">
        <v>64</v>
      </c>
      <c r="C21" s="91"/>
      <c r="D21" s="91" t="s">
        <v>42</v>
      </c>
      <c r="E21" s="92" t="s">
        <v>67</v>
      </c>
      <c r="F21" s="93">
        <v>43756</v>
      </c>
      <c r="G21" s="56">
        <v>394000</v>
      </c>
      <c r="H21" s="94">
        <v>1970000</v>
      </c>
      <c r="I21" s="95">
        <v>1970000</v>
      </c>
    </row>
    <row r="22" spans="1:10" ht="48" x14ac:dyDescent="0.3">
      <c r="A22" s="83" t="s">
        <v>71</v>
      </c>
      <c r="B22" s="84" t="s">
        <v>72</v>
      </c>
      <c r="C22" s="55"/>
      <c r="D22" s="84" t="s">
        <v>70</v>
      </c>
      <c r="E22" s="84" t="s">
        <v>74</v>
      </c>
      <c r="F22" s="88">
        <v>43724</v>
      </c>
      <c r="G22" s="87">
        <v>2140.6799999999998</v>
      </c>
      <c r="H22" s="84">
        <v>4281.3599999999997</v>
      </c>
      <c r="I22" s="87">
        <v>4281.3599999999997</v>
      </c>
    </row>
    <row r="23" spans="1:10" ht="48" x14ac:dyDescent="0.3">
      <c r="A23" s="83" t="s">
        <v>71</v>
      </c>
      <c r="B23" s="84" t="s">
        <v>73</v>
      </c>
      <c r="C23" s="55"/>
      <c r="D23" s="84" t="s">
        <v>25</v>
      </c>
      <c r="E23" s="84" t="s">
        <v>9</v>
      </c>
      <c r="F23" s="96">
        <v>43773</v>
      </c>
      <c r="G23" s="87">
        <v>11755</v>
      </c>
      <c r="H23" s="87">
        <v>29387.88</v>
      </c>
      <c r="I23" s="87">
        <v>29387.88</v>
      </c>
    </row>
    <row r="24" spans="1:10" ht="204" x14ac:dyDescent="0.3">
      <c r="A24" s="83" t="s">
        <v>39</v>
      </c>
      <c r="B24" s="84" t="s">
        <v>75</v>
      </c>
      <c r="C24" s="55"/>
      <c r="D24" s="84" t="s">
        <v>42</v>
      </c>
      <c r="E24" s="84" t="s">
        <v>76</v>
      </c>
      <c r="F24" s="96">
        <v>43563</v>
      </c>
      <c r="G24" s="87">
        <v>320000</v>
      </c>
      <c r="H24" s="88">
        <v>2000000</v>
      </c>
      <c r="I24" s="88">
        <v>1600000</v>
      </c>
    </row>
    <row r="25" spans="1:10" ht="15" thickBot="1" x14ac:dyDescent="0.35"/>
    <row r="26" spans="1:10" ht="18.600000000000001" thickBot="1" x14ac:dyDescent="0.4">
      <c r="G26" s="50">
        <v>993964.74</v>
      </c>
    </row>
    <row r="29" spans="1:10" x14ac:dyDescent="0.3">
      <c r="J29" s="5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[5]Communes!#REF!</xm:f>
          </x14:formula1>
          <xm:sqref>A21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12" sqref="G12"/>
    </sheetView>
  </sheetViews>
  <sheetFormatPr baseColWidth="10" defaultRowHeight="14.4" x14ac:dyDescent="0.3"/>
  <cols>
    <col min="1" max="1" width="15.33203125" customWidth="1"/>
    <col min="2" max="4" width="32" customWidth="1"/>
    <col min="7" max="7" width="17.6640625" bestFit="1" customWidth="1"/>
    <col min="8" max="8" width="17.44140625" customWidth="1"/>
    <col min="9" max="9" width="19.6640625" customWidth="1"/>
  </cols>
  <sheetData>
    <row r="1" spans="1:9" x14ac:dyDescent="0.3">
      <c r="A1" t="s">
        <v>0</v>
      </c>
    </row>
    <row r="4" spans="1:9" ht="39.6" x14ac:dyDescent="0.3">
      <c r="A4" s="45" t="s">
        <v>1</v>
      </c>
      <c r="B4" s="46" t="s">
        <v>2</v>
      </c>
      <c r="C4" s="45" t="s">
        <v>12</v>
      </c>
      <c r="D4" s="45" t="s">
        <v>28</v>
      </c>
      <c r="E4" s="47" t="s">
        <v>3</v>
      </c>
      <c r="F4" s="45" t="s">
        <v>4</v>
      </c>
      <c r="G4" s="45" t="s">
        <v>5</v>
      </c>
      <c r="H4" s="48" t="s">
        <v>6</v>
      </c>
      <c r="I4" s="48" t="s">
        <v>13</v>
      </c>
    </row>
    <row r="5" spans="1:9" ht="20.399999999999999" x14ac:dyDescent="0.3">
      <c r="A5" s="16" t="s">
        <v>45</v>
      </c>
      <c r="B5" s="97" t="s">
        <v>77</v>
      </c>
      <c r="C5" s="45"/>
      <c r="D5" s="33" t="s">
        <v>78</v>
      </c>
      <c r="E5" s="98" t="s">
        <v>29</v>
      </c>
      <c r="F5" s="99" t="s">
        <v>79</v>
      </c>
      <c r="G5" s="100">
        <v>51000</v>
      </c>
      <c r="H5" s="101">
        <v>498400</v>
      </c>
      <c r="I5" s="100">
        <v>200000</v>
      </c>
    </row>
    <row r="6" spans="1:9" ht="20.399999999999999" x14ac:dyDescent="0.3">
      <c r="A6" s="16" t="s">
        <v>45</v>
      </c>
      <c r="B6" s="2" t="s">
        <v>55</v>
      </c>
      <c r="C6" s="1"/>
      <c r="D6" s="1" t="s">
        <v>18</v>
      </c>
      <c r="E6" s="42" t="s">
        <v>56</v>
      </c>
      <c r="F6" s="43">
        <v>43360</v>
      </c>
      <c r="G6" s="49">
        <v>82653</v>
      </c>
      <c r="H6" s="44">
        <v>459188</v>
      </c>
      <c r="I6" s="11">
        <v>459188</v>
      </c>
    </row>
    <row r="7" spans="1:9" ht="30.6" x14ac:dyDescent="0.3">
      <c r="A7" s="16" t="s">
        <v>49</v>
      </c>
      <c r="B7" s="2" t="s">
        <v>57</v>
      </c>
      <c r="C7" s="1" t="s">
        <v>25</v>
      </c>
      <c r="D7" s="1"/>
      <c r="E7" s="42" t="s">
        <v>58</v>
      </c>
      <c r="F7" s="43">
        <v>43136</v>
      </c>
      <c r="G7" s="49">
        <v>12000</v>
      </c>
      <c r="H7" s="44">
        <v>33618.480000000003</v>
      </c>
      <c r="I7" s="11">
        <v>30000</v>
      </c>
    </row>
    <row r="8" spans="1:9" ht="31.2" thickBot="1" x14ac:dyDescent="0.35">
      <c r="A8" s="16" t="s">
        <v>45</v>
      </c>
      <c r="B8" s="2" t="s">
        <v>59</v>
      </c>
      <c r="C8" s="1"/>
      <c r="D8" s="1" t="s">
        <v>25</v>
      </c>
      <c r="E8" s="42" t="s">
        <v>19</v>
      </c>
      <c r="F8" s="43">
        <v>43409</v>
      </c>
      <c r="G8" s="49">
        <v>15394</v>
      </c>
      <c r="H8" s="11">
        <v>41000</v>
      </c>
      <c r="I8" s="11">
        <v>38485.85</v>
      </c>
    </row>
    <row r="9" spans="1:9" ht="21.6" thickBot="1" x14ac:dyDescent="0.45">
      <c r="G9" s="51">
        <v>161047</v>
      </c>
    </row>
  </sheetData>
  <dataValidations count="2">
    <dataValidation type="list" allowBlank="1" showInputMessage="1" showErrorMessage="1" sqref="C4:C8 D4 D6:D8">
      <formula1>___ADC2016</formula1>
    </dataValidation>
    <dataValidation type="list" allowBlank="1" showInputMessage="1" showErrorMessage="1" sqref="D5">
      <formula1>______ADC2016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tabSelected="1" topLeftCell="A4" workbookViewId="0">
      <selection activeCell="G20" sqref="G20"/>
    </sheetView>
  </sheetViews>
  <sheetFormatPr baseColWidth="10" defaultRowHeight="14.4" x14ac:dyDescent="0.3"/>
  <cols>
    <col min="1" max="1" width="25.5546875" customWidth="1"/>
    <col min="2" max="3" width="30.88671875" customWidth="1"/>
    <col min="4" max="4" width="14.5546875" customWidth="1"/>
    <col min="6" max="6" width="15.5546875" customWidth="1"/>
    <col min="7" max="8" width="19.33203125" customWidth="1"/>
  </cols>
  <sheetData>
    <row r="4" spans="1:8" ht="39.6" x14ac:dyDescent="0.3">
      <c r="A4" s="36" t="s">
        <v>1</v>
      </c>
      <c r="B4" s="37" t="s">
        <v>2</v>
      </c>
      <c r="C4" s="36" t="s">
        <v>12</v>
      </c>
      <c r="D4" s="38" t="s">
        <v>3</v>
      </c>
      <c r="E4" s="36" t="s">
        <v>4</v>
      </c>
      <c r="F4" s="36" t="s">
        <v>5</v>
      </c>
      <c r="G4" s="39" t="s">
        <v>6</v>
      </c>
      <c r="H4" s="39" t="s">
        <v>13</v>
      </c>
    </row>
    <row r="5" spans="1:8" ht="20.399999999999999" x14ac:dyDescent="0.3">
      <c r="A5" s="6" t="s">
        <v>80</v>
      </c>
      <c r="B5" s="2" t="s">
        <v>83</v>
      </c>
      <c r="C5" s="6" t="s">
        <v>95</v>
      </c>
      <c r="D5" s="3" t="s">
        <v>26</v>
      </c>
      <c r="E5" s="4">
        <v>42744</v>
      </c>
      <c r="F5" s="76">
        <v>3600</v>
      </c>
      <c r="G5" s="34">
        <v>21707</v>
      </c>
      <c r="H5" s="34">
        <v>20000</v>
      </c>
    </row>
    <row r="6" spans="1:8" ht="40.799999999999997" x14ac:dyDescent="0.3">
      <c r="A6" s="6" t="s">
        <v>81</v>
      </c>
      <c r="B6" s="2" t="s">
        <v>84</v>
      </c>
      <c r="C6" s="6" t="s">
        <v>27</v>
      </c>
      <c r="D6" s="3" t="s">
        <v>21</v>
      </c>
      <c r="E6" s="4">
        <v>43010</v>
      </c>
      <c r="F6" s="40">
        <v>92000</v>
      </c>
      <c r="G6" s="5">
        <v>968167.65</v>
      </c>
      <c r="H6" s="5">
        <v>400000</v>
      </c>
    </row>
    <row r="7" spans="1:8" ht="40.799999999999997" x14ac:dyDescent="0.3">
      <c r="A7" s="6" t="s">
        <v>81</v>
      </c>
      <c r="B7" s="2" t="s">
        <v>85</v>
      </c>
      <c r="C7" s="6" t="s">
        <v>27</v>
      </c>
      <c r="D7" s="3" t="s">
        <v>21</v>
      </c>
      <c r="E7" s="4">
        <v>43010</v>
      </c>
      <c r="F7" s="40">
        <v>75080</v>
      </c>
      <c r="G7" s="35">
        <v>326434.53999999998</v>
      </c>
      <c r="H7" s="5">
        <v>326434.53999999998</v>
      </c>
    </row>
    <row r="8" spans="1:8" ht="20.399999999999999" x14ac:dyDescent="0.3">
      <c r="A8" s="6" t="s">
        <v>81</v>
      </c>
      <c r="B8" s="2" t="s">
        <v>86</v>
      </c>
      <c r="C8" s="6" t="s">
        <v>96</v>
      </c>
      <c r="D8" s="3" t="s">
        <v>22</v>
      </c>
      <c r="E8" s="4">
        <v>43010</v>
      </c>
      <c r="F8" s="40">
        <v>660000</v>
      </c>
      <c r="G8" s="5">
        <v>2343925</v>
      </c>
      <c r="H8" s="5">
        <v>2000000</v>
      </c>
    </row>
    <row r="9" spans="1:8" ht="20.399999999999999" x14ac:dyDescent="0.3">
      <c r="A9" s="6" t="s">
        <v>81</v>
      </c>
      <c r="B9" s="2" t="s">
        <v>87</v>
      </c>
      <c r="C9" s="6" t="s">
        <v>97</v>
      </c>
      <c r="D9" s="3" t="s">
        <v>22</v>
      </c>
      <c r="E9" s="4">
        <v>43010</v>
      </c>
      <c r="F9" s="40">
        <v>80781</v>
      </c>
      <c r="G9" s="5">
        <v>448787</v>
      </c>
      <c r="H9" s="5">
        <v>448787</v>
      </c>
    </row>
    <row r="10" spans="1:8" ht="20.399999999999999" x14ac:dyDescent="0.3">
      <c r="A10" s="6" t="s">
        <v>71</v>
      </c>
      <c r="B10" s="2" t="s">
        <v>88</v>
      </c>
      <c r="C10" s="33" t="s">
        <v>98</v>
      </c>
      <c r="D10" s="3" t="s">
        <v>21</v>
      </c>
      <c r="E10" s="4">
        <v>42870</v>
      </c>
      <c r="F10" s="41">
        <v>115870</v>
      </c>
      <c r="G10" s="35">
        <v>579351</v>
      </c>
      <c r="H10" s="5">
        <v>579351</v>
      </c>
    </row>
    <row r="11" spans="1:8" ht="40.799999999999997" x14ac:dyDescent="0.3">
      <c r="A11" s="6" t="s">
        <v>71</v>
      </c>
      <c r="B11" s="2" t="s">
        <v>89</v>
      </c>
      <c r="C11" s="6" t="s">
        <v>27</v>
      </c>
      <c r="D11" s="3" t="s">
        <v>19</v>
      </c>
      <c r="E11" s="4">
        <v>43010</v>
      </c>
      <c r="F11" s="40">
        <v>100000</v>
      </c>
      <c r="G11" s="5">
        <v>459570.4</v>
      </c>
      <c r="H11" s="5">
        <v>400000</v>
      </c>
    </row>
    <row r="12" spans="1:8" ht="20.399999999999999" x14ac:dyDescent="0.3">
      <c r="A12" s="6" t="s">
        <v>82</v>
      </c>
      <c r="B12" s="2" t="s">
        <v>90</v>
      </c>
      <c r="C12" s="6" t="s">
        <v>15</v>
      </c>
      <c r="D12" s="3" t="s">
        <v>24</v>
      </c>
      <c r="E12" s="4">
        <v>42800</v>
      </c>
      <c r="F12" s="40">
        <v>32468.75</v>
      </c>
      <c r="G12" s="5">
        <v>129875</v>
      </c>
      <c r="H12" s="5">
        <v>129875</v>
      </c>
    </row>
    <row r="13" spans="1:8" ht="20.399999999999999" x14ac:dyDescent="0.3">
      <c r="A13" s="6" t="s">
        <v>82</v>
      </c>
      <c r="B13" s="2" t="s">
        <v>91</v>
      </c>
      <c r="C13" s="6" t="s">
        <v>69</v>
      </c>
      <c r="D13" s="3" t="s">
        <v>19</v>
      </c>
      <c r="E13" s="4">
        <v>42898</v>
      </c>
      <c r="F13" s="102">
        <v>300000</v>
      </c>
      <c r="G13" s="5">
        <v>1660490</v>
      </c>
      <c r="H13" s="5">
        <v>1500000</v>
      </c>
    </row>
    <row r="14" spans="1:8" ht="40.799999999999997" x14ac:dyDescent="0.3">
      <c r="A14" s="6" t="s">
        <v>82</v>
      </c>
      <c r="B14" s="2" t="s">
        <v>92</v>
      </c>
      <c r="C14" s="6" t="s">
        <v>23</v>
      </c>
      <c r="D14" s="3" t="s">
        <v>19</v>
      </c>
      <c r="E14" s="4">
        <v>42996</v>
      </c>
      <c r="F14" s="102">
        <v>37130</v>
      </c>
      <c r="G14" s="5">
        <v>185648</v>
      </c>
      <c r="H14" s="5">
        <v>185646</v>
      </c>
    </row>
    <row r="15" spans="1:8" ht="30.6" x14ac:dyDescent="0.3">
      <c r="A15" s="6" t="s">
        <v>82</v>
      </c>
      <c r="B15" s="2" t="s">
        <v>93</v>
      </c>
      <c r="C15" s="6" t="s">
        <v>20</v>
      </c>
      <c r="D15" s="3" t="s">
        <v>21</v>
      </c>
      <c r="E15" s="4">
        <v>43010</v>
      </c>
      <c r="F15" s="102">
        <v>7939</v>
      </c>
      <c r="G15" s="5">
        <v>39696.800000000003</v>
      </c>
      <c r="H15" s="5">
        <v>39696.800000000003</v>
      </c>
    </row>
    <row r="16" spans="1:8" ht="41.4" thickBot="1" x14ac:dyDescent="0.35">
      <c r="A16" s="6" t="s">
        <v>82</v>
      </c>
      <c r="B16" s="2" t="s">
        <v>94</v>
      </c>
      <c r="C16" s="6" t="s">
        <v>27</v>
      </c>
      <c r="D16" s="3" t="s">
        <v>19</v>
      </c>
      <c r="E16" s="4">
        <v>43010</v>
      </c>
      <c r="F16" s="102">
        <v>1120000</v>
      </c>
      <c r="G16" s="5">
        <v>5299349.79</v>
      </c>
      <c r="H16" s="5">
        <v>4480000</v>
      </c>
    </row>
    <row r="17" spans="6:6" ht="21.6" thickBot="1" x14ac:dyDescent="0.45">
      <c r="F17" s="31"/>
    </row>
    <row r="18" spans="6:6" ht="18" x14ac:dyDescent="0.35">
      <c r="F18" s="112">
        <v>2624868.75</v>
      </c>
    </row>
  </sheetData>
  <dataValidations count="1">
    <dataValidation type="list" allowBlank="1" showInputMessage="1" showErrorMessage="1" sqref="C4:C16">
      <formula1>__ADC2016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11" sqref="C11"/>
    </sheetView>
  </sheetViews>
  <sheetFormatPr baseColWidth="10" defaultRowHeight="14.4" x14ac:dyDescent="0.3"/>
  <cols>
    <col min="1" max="1" width="13.5546875" customWidth="1"/>
    <col min="2" max="2" width="38.33203125" customWidth="1"/>
    <col min="3" max="3" width="14.109375" customWidth="1"/>
    <col min="5" max="5" width="26" customWidth="1"/>
    <col min="6" max="6" width="22.88671875" customWidth="1"/>
    <col min="7" max="7" width="17.88671875" customWidth="1"/>
    <col min="8" max="8" width="59.6640625" customWidth="1"/>
  </cols>
  <sheetData>
    <row r="1" spans="1:8" x14ac:dyDescent="0.3">
      <c r="A1" s="29"/>
      <c r="B1" s="29"/>
      <c r="C1" s="29"/>
      <c r="D1" s="29"/>
      <c r="E1" s="29"/>
      <c r="F1" s="29"/>
      <c r="G1" s="29"/>
      <c r="H1" s="29"/>
    </row>
    <row r="2" spans="1:8" x14ac:dyDescent="0.3">
      <c r="A2" s="29"/>
      <c r="B2" s="29"/>
      <c r="C2" s="29"/>
      <c r="D2" s="29"/>
      <c r="E2" s="29"/>
      <c r="F2" s="29"/>
      <c r="G2" s="29"/>
      <c r="H2" s="29"/>
    </row>
    <row r="3" spans="1:8" x14ac:dyDescent="0.3">
      <c r="A3" s="29"/>
      <c r="B3" s="29"/>
      <c r="C3" s="29"/>
      <c r="D3" s="29"/>
      <c r="E3" s="29"/>
      <c r="F3" s="29"/>
      <c r="G3" s="29"/>
      <c r="H3" s="29"/>
    </row>
    <row r="4" spans="1:8" ht="26.4" x14ac:dyDescent="0.3">
      <c r="A4" s="17" t="s">
        <v>1</v>
      </c>
      <c r="B4" s="18" t="s">
        <v>2</v>
      </c>
      <c r="C4" s="19" t="s">
        <v>17</v>
      </c>
      <c r="D4" s="17" t="s">
        <v>4</v>
      </c>
      <c r="E4" s="17" t="s">
        <v>5</v>
      </c>
      <c r="F4" s="20" t="s">
        <v>6</v>
      </c>
      <c r="G4" s="20" t="s">
        <v>13</v>
      </c>
      <c r="H4" s="17" t="s">
        <v>14</v>
      </c>
    </row>
    <row r="5" spans="1:8" x14ac:dyDescent="0.3">
      <c r="A5" s="103" t="s">
        <v>80</v>
      </c>
      <c r="B5" s="104" t="s">
        <v>99</v>
      </c>
      <c r="C5" s="105" t="s">
        <v>65</v>
      </c>
      <c r="D5" s="107">
        <v>42632</v>
      </c>
      <c r="E5" s="109">
        <v>763.49</v>
      </c>
      <c r="F5" s="110">
        <v>4241.66</v>
      </c>
      <c r="G5" s="110">
        <v>4241.66</v>
      </c>
      <c r="H5" s="30"/>
    </row>
    <row r="6" spans="1:8" ht="51.6" thickBot="1" x14ac:dyDescent="0.35">
      <c r="A6" s="103" t="s">
        <v>71</v>
      </c>
      <c r="B6" s="104" t="s">
        <v>100</v>
      </c>
      <c r="C6" s="106" t="s">
        <v>101</v>
      </c>
      <c r="D6" s="108">
        <v>42555</v>
      </c>
      <c r="E6" s="109">
        <v>22500</v>
      </c>
      <c r="F6" s="110">
        <v>85483.78</v>
      </c>
      <c r="G6" s="110">
        <v>75000</v>
      </c>
      <c r="H6" s="111" t="s">
        <v>10</v>
      </c>
    </row>
    <row r="7" spans="1:8" ht="24" thickBot="1" x14ac:dyDescent="0.5">
      <c r="E7" s="32">
        <v>23263.49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"/>
  <sheetViews>
    <sheetView workbookViewId="0">
      <selection activeCell="G13" sqref="G13"/>
    </sheetView>
  </sheetViews>
  <sheetFormatPr baseColWidth="10" defaultRowHeight="14.4" x14ac:dyDescent="0.3"/>
  <cols>
    <col min="1" max="1" width="15.6640625" customWidth="1"/>
    <col min="2" max="2" width="29" customWidth="1"/>
    <col min="3" max="3" width="14.5546875" customWidth="1"/>
    <col min="5" max="5" width="19.5546875" customWidth="1"/>
    <col min="6" max="6" width="18.33203125" customWidth="1"/>
    <col min="7" max="7" width="40.6640625" customWidth="1"/>
  </cols>
  <sheetData>
    <row r="4" spans="1:7" ht="39.6" x14ac:dyDescent="0.3">
      <c r="A4" s="21" t="s">
        <v>1</v>
      </c>
      <c r="B4" s="22" t="s">
        <v>2</v>
      </c>
      <c r="C4" s="23" t="s">
        <v>3</v>
      </c>
      <c r="D4" s="21" t="s">
        <v>4</v>
      </c>
      <c r="E4" s="21" t="s">
        <v>5</v>
      </c>
      <c r="F4" s="24" t="s">
        <v>6</v>
      </c>
      <c r="G4" s="21" t="s">
        <v>7</v>
      </c>
    </row>
    <row r="5" spans="1:7" x14ac:dyDescent="0.3">
      <c r="A5" s="12" t="s">
        <v>71</v>
      </c>
      <c r="B5" s="12" t="s">
        <v>102</v>
      </c>
      <c r="C5" s="13" t="s">
        <v>11</v>
      </c>
      <c r="D5" s="14">
        <v>42114</v>
      </c>
      <c r="E5" s="25">
        <v>37209</v>
      </c>
      <c r="F5" s="15">
        <v>177188</v>
      </c>
      <c r="G5" s="12" t="s">
        <v>107</v>
      </c>
    </row>
    <row r="6" spans="1:7" ht="20.399999999999999" x14ac:dyDescent="0.3">
      <c r="A6" s="12" t="s">
        <v>71</v>
      </c>
      <c r="B6" s="12" t="s">
        <v>103</v>
      </c>
      <c r="C6" s="13" t="s">
        <v>105</v>
      </c>
      <c r="D6" s="14">
        <v>42192</v>
      </c>
      <c r="E6" s="26">
        <v>8675</v>
      </c>
      <c r="F6" s="15">
        <v>41313</v>
      </c>
      <c r="G6" s="12" t="s">
        <v>108</v>
      </c>
    </row>
    <row r="7" spans="1:7" ht="61.8" thickBot="1" x14ac:dyDescent="0.35">
      <c r="A7" s="12" t="s">
        <v>71</v>
      </c>
      <c r="B7" s="12" t="s">
        <v>104</v>
      </c>
      <c r="C7" s="13" t="s">
        <v>106</v>
      </c>
      <c r="D7" s="14">
        <v>42254</v>
      </c>
      <c r="E7" s="27">
        <v>22500</v>
      </c>
      <c r="F7" s="15">
        <v>87464.05</v>
      </c>
      <c r="G7" s="12" t="s">
        <v>109</v>
      </c>
    </row>
    <row r="8" spans="1:7" ht="18" thickBot="1" x14ac:dyDescent="0.35">
      <c r="A8" s="7"/>
      <c r="B8" s="7"/>
      <c r="C8" s="8"/>
      <c r="D8" s="7"/>
      <c r="E8" s="28">
        <f>SUM(E5:E7)</f>
        <v>68384</v>
      </c>
      <c r="F8" s="9"/>
      <c r="G8" s="10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12" sqref="H12"/>
    </sheetView>
  </sheetViews>
  <sheetFormatPr baseColWidth="10" defaultRowHeight="14.4" x14ac:dyDescent="0.3"/>
  <cols>
    <col min="1" max="1" width="22.33203125" customWidth="1"/>
    <col min="2" max="2" width="29.6640625" customWidth="1"/>
    <col min="4" max="4" width="16.21875" customWidth="1"/>
    <col min="7" max="7" width="11.88671875" bestFit="1" customWidth="1"/>
    <col min="8" max="10" width="34.44140625" customWidth="1"/>
  </cols>
  <sheetData>
    <row r="1" spans="1:10" ht="20.399999999999999" x14ac:dyDescent="0.3">
      <c r="A1" s="59" t="s">
        <v>35</v>
      </c>
      <c r="B1" s="60" t="s">
        <v>30</v>
      </c>
      <c r="C1" s="60" t="s">
        <v>36</v>
      </c>
      <c r="D1" s="60" t="s">
        <v>37</v>
      </c>
      <c r="E1" s="61" t="s">
        <v>32</v>
      </c>
      <c r="F1" s="62" t="s">
        <v>4</v>
      </c>
      <c r="G1" s="60" t="s">
        <v>33</v>
      </c>
      <c r="H1" s="63" t="s">
        <v>34</v>
      </c>
      <c r="I1" s="64" t="s">
        <v>13</v>
      </c>
      <c r="J1" s="60" t="s">
        <v>38</v>
      </c>
    </row>
    <row r="2" spans="1:10" ht="93" customHeight="1" x14ac:dyDescent="0.3">
      <c r="A2" s="57" t="s">
        <v>39</v>
      </c>
      <c r="B2" s="52" t="s">
        <v>40</v>
      </c>
      <c r="C2" s="57" t="s">
        <v>41</v>
      </c>
      <c r="D2" s="58" t="s">
        <v>42</v>
      </c>
      <c r="E2" s="65" t="s">
        <v>43</v>
      </c>
      <c r="F2" s="66">
        <v>44022</v>
      </c>
      <c r="G2" s="68">
        <v>80000</v>
      </c>
      <c r="H2" s="67">
        <v>2000000</v>
      </c>
      <c r="I2" s="67">
        <v>400000</v>
      </c>
      <c r="J2" s="52" t="s">
        <v>44</v>
      </c>
    </row>
    <row r="3" spans="1:10" ht="93" customHeight="1" x14ac:dyDescent="0.3">
      <c r="A3" s="69" t="s">
        <v>45</v>
      </c>
      <c r="B3" s="52" t="s">
        <v>53</v>
      </c>
      <c r="C3" s="79"/>
      <c r="D3" s="80" t="s">
        <v>54</v>
      </c>
      <c r="E3" s="65"/>
      <c r="F3" s="81">
        <v>44088</v>
      </c>
      <c r="G3" s="68">
        <v>20000</v>
      </c>
      <c r="H3" s="67"/>
      <c r="I3" s="67"/>
      <c r="J3" s="52"/>
    </row>
    <row r="4" spans="1:10" ht="20.399999999999999" x14ac:dyDescent="0.3">
      <c r="A4" s="69" t="s">
        <v>45</v>
      </c>
      <c r="B4" s="70" t="s">
        <v>46</v>
      </c>
      <c r="D4" s="77" t="s">
        <v>47</v>
      </c>
      <c r="E4" s="71" t="s">
        <v>48</v>
      </c>
      <c r="F4" s="72">
        <v>44137</v>
      </c>
      <c r="G4" s="73">
        <v>657</v>
      </c>
      <c r="H4" s="73">
        <v>6570</v>
      </c>
      <c r="I4" s="73">
        <v>6570</v>
      </c>
      <c r="J4" s="75" t="s">
        <v>52</v>
      </c>
    </row>
    <row r="5" spans="1:10" ht="30.6" x14ac:dyDescent="0.3">
      <c r="A5" s="69" t="s">
        <v>49</v>
      </c>
      <c r="B5" s="70" t="s">
        <v>50</v>
      </c>
      <c r="D5" s="78" t="s">
        <v>25</v>
      </c>
      <c r="E5" s="71" t="s">
        <v>51</v>
      </c>
      <c r="F5" s="74">
        <v>44109</v>
      </c>
      <c r="G5" s="73">
        <v>21000</v>
      </c>
      <c r="H5" s="73">
        <v>104250.43</v>
      </c>
      <c r="I5" s="73">
        <v>50000</v>
      </c>
    </row>
    <row r="6" spans="1:10" ht="18" x14ac:dyDescent="0.35">
      <c r="G6" s="82">
        <v>121657</v>
      </c>
    </row>
  </sheetData>
  <dataValidations count="1">
    <dataValidation type="list" showInputMessage="1" sqref="A1:A5">
      <formula1>A1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ADC 2019</vt:lpstr>
      <vt:lpstr>ADC 2018</vt:lpstr>
      <vt:lpstr>ADC 2017</vt:lpstr>
      <vt:lpstr>ADC 2016</vt:lpstr>
      <vt:lpstr>ADC 2015</vt:lpstr>
      <vt:lpstr>ADC 2020</vt:lpstr>
    </vt:vector>
  </TitlesOfParts>
  <Company>CGVO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FANNY</dc:creator>
  <cp:lastModifiedBy>MAILLARD VINCENT</cp:lastModifiedBy>
  <dcterms:created xsi:type="dcterms:W3CDTF">2020-08-31T10:24:31Z</dcterms:created>
  <dcterms:modified xsi:type="dcterms:W3CDTF">2021-04-06T15:49:47Z</dcterms:modified>
</cp:coreProperties>
</file>