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afic\Cab_Groupe_Com\ELECTIONS\02_Départementales\2021\RESSOURCES &amp; DOSSIERS_En cours\Votre canton\L'ISLE-ADAM\"/>
    </mc:Choice>
  </mc:AlternateContent>
  <bookViews>
    <workbookView xWindow="0" yWindow="0" windowWidth="28800" windowHeight="12435"/>
  </bookViews>
  <sheets>
    <sheet name="ADC 2020" sheetId="6" r:id="rId1"/>
    <sheet name="ADC 2019" sheetId="1" r:id="rId2"/>
    <sheet name="ADC 2018" sheetId="2" r:id="rId3"/>
    <sheet name="ADC 2017" sheetId="3" r:id="rId4"/>
    <sheet name="ADC 2016" sheetId="4" r:id="rId5"/>
    <sheet name="ADC 2015" sheetId="5" r:id="rId6"/>
  </sheets>
  <externalReferences>
    <externalReference r:id="rId7"/>
    <externalReference r:id="rId8"/>
    <externalReference r:id="rId9"/>
    <externalReference r:id="rId10"/>
  </externalReferences>
  <definedNames>
    <definedName name="_________ADC2016">#REF!</definedName>
    <definedName name="________ADC2016">#REF!</definedName>
    <definedName name="_______ADC2016">#REF!</definedName>
    <definedName name="______ADC2013">'[1]intitulés 2016'!$A:$A</definedName>
    <definedName name="______ADC2016">'[1]intitulés 2016'!$B:$B</definedName>
    <definedName name="_____ADC2013">'[2]nouveaux intitulés'!$A:$A</definedName>
    <definedName name="_____ADC2016">'[2]nouveaux intitulés'!$B:$B</definedName>
    <definedName name="____ADC2013">'[3]nouveaux intitulés'!$A:$A</definedName>
    <definedName name="____ADC2016">'[3]nouveaux intitulés'!$B:$B</definedName>
    <definedName name="___ADC2013">'[1]intitulés 2016'!$A:$A</definedName>
    <definedName name="___ADC2016">'[1]intitulés 2016'!$B:$B</definedName>
    <definedName name="__ADC2013">'[2]nouveaux intitulés'!$A:$A</definedName>
    <definedName name="__ADC2016">'[2]nouveaux intitulés'!#REF!</definedName>
    <definedName name="_ADC2013">'[3]nouveaux intitulés'!$A:$A</definedName>
    <definedName name="_ADC2016">'[3]nouveaux intitulés'!$B:$B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6" l="1"/>
  <c r="E4" i="1" l="1"/>
  <c r="E28" i="2" l="1"/>
  <c r="F24" i="3"/>
  <c r="F29" i="4"/>
  <c r="E28" i="5"/>
</calcChain>
</file>

<file path=xl/sharedStrings.xml><?xml version="1.0" encoding="utf-8"?>
<sst xmlns="http://schemas.openxmlformats.org/spreadsheetml/2006/main" count="464" uniqueCount="258">
  <si>
    <t>Collectivités</t>
  </si>
  <si>
    <t>Objets / types de travaux</t>
  </si>
  <si>
    <t xml:space="preserve">Délib
n°
</t>
  </si>
  <si>
    <t>Date</t>
  </si>
  <si>
    <t>Montant de la 
subvention</t>
  </si>
  <si>
    <t xml:space="preserve">Montant total du projet </t>
  </si>
  <si>
    <t xml:space="preserve">Plafond de la subvention </t>
  </si>
  <si>
    <t>CP 2-10</t>
  </si>
  <si>
    <t>Montant plafond  annuel des travaux de 25 000 € HT 
Cumul sur 3 ans</t>
  </si>
  <si>
    <t>CP 4-02</t>
  </si>
  <si>
    <t>150€/ml de voie pour l'électricité, 100€/ml de voie pour le téléphone et l'éclairage public unilatéral et 140€/ml de voie pour l'éclariage public bi-latéral</t>
  </si>
  <si>
    <t>CP 2-15</t>
  </si>
  <si>
    <t xml:space="preserve">400 000 € HT pour la demi-pension </t>
  </si>
  <si>
    <t xml:space="preserve">CP 2-14 </t>
  </si>
  <si>
    <t>CP 5-01</t>
  </si>
  <si>
    <t>75 000 € HT</t>
  </si>
  <si>
    <t xml:space="preserve">CP 6-02 </t>
  </si>
  <si>
    <t>CP 2-09</t>
  </si>
  <si>
    <t xml:space="preserve">80 000 € HT de la dépense subventionnable </t>
  </si>
  <si>
    <t xml:space="preserve">150 000 € HT de la dépense subventionnable </t>
  </si>
  <si>
    <t>Opération éligible au Guide 2016</t>
  </si>
  <si>
    <t xml:space="preserve">Montant subventionnable </t>
  </si>
  <si>
    <t xml:space="preserve">Plafond </t>
  </si>
  <si>
    <t>2 terrains de foot en gazon synthétique</t>
  </si>
  <si>
    <t>CP 5-03</t>
  </si>
  <si>
    <t>ARCC Voirie - Aide aux routes communales et communautaires</t>
  </si>
  <si>
    <t>Pour les communes 
100 000 € HT si linéaire voirie &lt; à 5 000 ml
150 000 € HT si liénéaire voirie entre 5 et 15 000 ml
200 000 € HT si linéaire voirie  à 15 000 ml
Pour les groupements de communes 
200 000 € HT si linéaire voirie &lt; 15 000 ml
300 000 € HT si linéaire voirie entre 15 et 40 000 ml
400 000 € Ht si linéaire voirie &gt; à 40 000 ml</t>
  </si>
  <si>
    <t>CP 2-13</t>
  </si>
  <si>
    <t xml:space="preserve">Délib n°
</t>
  </si>
  <si>
    <t>Contrats Ruraux</t>
  </si>
  <si>
    <t>2-07</t>
  </si>
  <si>
    <t>2-10</t>
  </si>
  <si>
    <t>Travaux de construction, restructuration ou extension pour l'ensemble des équipements culturels</t>
  </si>
  <si>
    <t>2-13</t>
  </si>
  <si>
    <t>Ecoles, groupes scolaires et demi-pension (rénovation/restructuration)</t>
  </si>
  <si>
    <t>2-08</t>
  </si>
  <si>
    <t>2-11</t>
  </si>
  <si>
    <t>2-14</t>
  </si>
  <si>
    <t>Aménagement et équipement d'un local de conservation des archives</t>
  </si>
  <si>
    <t>2-12</t>
  </si>
  <si>
    <t>Fonds scolaire</t>
  </si>
  <si>
    <t>2-09</t>
  </si>
  <si>
    <t>Ecoles et groupes scolaires (construction/extension/reconstruction totale et/ou reconstruction de classes si suppression de préfabriqués vétustes</t>
  </si>
  <si>
    <t>2-15</t>
  </si>
  <si>
    <t xml:space="preserve">Objets / types de travaux </t>
  </si>
  <si>
    <t>Délib n°</t>
  </si>
  <si>
    <t xml:space="preserve">Montant de la subvention </t>
  </si>
  <si>
    <t>Montant total du projet</t>
  </si>
  <si>
    <t>Asnières-sur-Oise</t>
  </si>
  <si>
    <t>ARCC Voirie Réfection des rues du Campant, Edouard Picard et des Dames d'Ecosse</t>
  </si>
  <si>
    <t xml:space="preserve"> Fonds scolaire pour le changement de la chaudière de l'école primaire Blanche de Castille </t>
  </si>
  <si>
    <t>Plafond 200 000 € HT</t>
  </si>
  <si>
    <t>Beaumont-sur-Oise</t>
  </si>
  <si>
    <t>Travaux de sécurisatin aux abords du collège J Monod et du groupe scolaire J Zay relatif à la réfection et la création de troittoirs rue de la ferme de Mours</t>
  </si>
  <si>
    <t>Travaux de réfection complète de la chaussée rue Voltaire entre la rue Michelet et le futur complexe sportif</t>
  </si>
  <si>
    <t xml:space="preserve">Rénovation et la mise en conformité du groupe scolaire Pauline Kergomard </t>
  </si>
  <si>
    <t>Restauration et mise en valeur du patrimoine historique communal non protégé Réhabilitation du monument aux morts</t>
  </si>
  <si>
    <t>CP 2-16</t>
  </si>
  <si>
    <t>CP 4-05</t>
  </si>
  <si>
    <t>80 000 € HT</t>
  </si>
  <si>
    <t>150 000 € HT</t>
  </si>
  <si>
    <t>150 000 € par classe soit 6 classes</t>
  </si>
  <si>
    <t>20 000 € HT</t>
  </si>
  <si>
    <t>Bruyères-sur-Oise</t>
  </si>
  <si>
    <t>Refection des rues du Pont et de la Mairie</t>
  </si>
  <si>
    <t>Changement des menuiserie extérieur école Triolet et réfection des terasses à l'école Quincelettes</t>
  </si>
  <si>
    <t>Plafond 150 000 € HT</t>
  </si>
  <si>
    <t>Montant annuel des travaux de 75 000 € HT</t>
  </si>
  <si>
    <t>Champagne-sur-Oise</t>
  </si>
  <si>
    <t>Travaux de converture sur une travée du bas-côté nord Eglise Notre Dame</t>
  </si>
  <si>
    <t>1M € HT</t>
  </si>
  <si>
    <t>L'Isle-Adam</t>
  </si>
  <si>
    <t>Ecole maternelle Chantefleur
Travaux de réhabilitation , d'extension, de requalification et de mise aux normes du restaurant scolaire et de la cuisine de réchauffage</t>
  </si>
  <si>
    <t>Ecole maternelle Chantefleur
Transformation de l'ancienne salle de restauration en bibliothèque 
Réhabilitation de l'ancienne bibliothèque en salle de classe
Agrandissement du dortoir</t>
  </si>
  <si>
    <t>CP 2-07</t>
  </si>
  <si>
    <t>150 000 € par classe soit 4 classes 
Plafonnée à 600 000 € HT</t>
  </si>
  <si>
    <t>Mours</t>
  </si>
  <si>
    <t xml:space="preserve">Aquisition de la parcelle AA 105 
(ENS les bords d'Oise) </t>
  </si>
  <si>
    <t xml:space="preserve">Aquisition de la parcelle AI 33 
(ENS les bords d'Oise) </t>
  </si>
  <si>
    <t xml:space="preserve">Aquisition de la parcelle AI 67 
(ENS les bords d'Oise) </t>
  </si>
  <si>
    <t xml:space="preserve">Aquisition de la parcelle AI 80 
(ENS les bords d'Oise) </t>
  </si>
  <si>
    <t>3-02</t>
  </si>
  <si>
    <t xml:space="preserve">200 000 € terrain construit /150 000 € terrain nu </t>
  </si>
  <si>
    <t xml:space="preserve"> Plafond des travaux 3 921 €</t>
  </si>
  <si>
    <t>Nerville-la-Forêt</t>
  </si>
  <si>
    <t>Acquisition de trois parcelles de terrain (1 573 m²)</t>
  </si>
  <si>
    <t xml:space="preserve">Nointel </t>
  </si>
  <si>
    <t xml:space="preserve">Fonds scolaire pour la rénovation couverture préau école primaire, rénovation dortoir, garderie et bureau de l'institutrice à l'éole maternelle </t>
  </si>
  <si>
    <t xml:space="preserve">ARCC Voirie éclairage public 2ème tranche allée de la mairie </t>
  </si>
  <si>
    <t>Noisy-sur-Oise</t>
  </si>
  <si>
    <t>Fonds scolaire sur la réhabilitation du groupe scolaire salle d'activité salles de classe cantine scolaires</t>
  </si>
  <si>
    <t>Restauration du mur de soutenement de l'église</t>
  </si>
  <si>
    <t>CP 2-08</t>
  </si>
  <si>
    <t>Subventionnement de la DETR de 45 % sur peinture soit 38 % sur la totalité de l'opération. Donc subvention CD95 de 42 % pour maxi 80%</t>
  </si>
  <si>
    <t>Parmain</t>
  </si>
  <si>
    <t xml:space="preserve">Enfouissement des réseaux </t>
  </si>
  <si>
    <t>Achat d'un véhicule de Police Municipale</t>
  </si>
  <si>
    <t>Mise en place d'un faux plafond et réfection des sols au groupe scolaire Le Centre 
Réfection des sanitaires et de la deuxième partie de la cour de récréation ainsi que l'agrandissement du bureau de la directrice à l'école maternelle Maurice Genevoix 2</t>
  </si>
  <si>
    <t xml:space="preserve">Travaux de sécurisation aux abords de l'école de Jouy le Comte </t>
  </si>
  <si>
    <t>CP 2-17</t>
  </si>
  <si>
    <t xml:space="preserve">20 000 € HT </t>
  </si>
  <si>
    <t>Ronquerolles</t>
  </si>
  <si>
    <t xml:space="preserve">Ronquerolles </t>
  </si>
  <si>
    <t>ARCC Voirie Réfection de la voirie et amgt des bas côtés rue Maurice Maillard</t>
  </si>
  <si>
    <t>CP 6-03</t>
  </si>
  <si>
    <t>Montant de la subvention</t>
  </si>
  <si>
    <t xml:space="preserve">Commentaires </t>
  </si>
  <si>
    <t>Extension du système de vidéo protection passif par l'isntallation de 10 caméras</t>
  </si>
  <si>
    <t xml:space="preserve">Aide à la vidéo protection </t>
  </si>
  <si>
    <t xml:space="preserve">CP 2-22 </t>
  </si>
  <si>
    <t>Groupe scolaire la "Fontaine Bleue "
Construction d'une extension composée de la création de 4 classes, de sanitaires et d'une bibliothèque ainsi que réhabilitation de l'existant</t>
  </si>
  <si>
    <t>Groupe scolaire la "Fontaine Bleue "
Agrandissement du restaurant scolaire et création dune ligne de self service</t>
  </si>
  <si>
    <t>CP 2-04</t>
  </si>
  <si>
    <t xml:space="preserve"> 09/05/2016</t>
  </si>
  <si>
    <t xml:space="preserve">Achat d'un véhicule de Police municipale </t>
  </si>
  <si>
    <t>CP 2-18</t>
  </si>
  <si>
    <t>Travaux en centre-ville relatifs à l'amélioration de l'environnement urbain des commerces de proximité</t>
  </si>
  <si>
    <t>Projets de Vidéo protection
"passifs" 300 000 € HT
"Réactifs" plafonnés à 30 €/hab 
dans la limite de 3 M € HT</t>
  </si>
  <si>
    <t xml:space="preserve">Plafond de subvention 1 600 000 € HT 
</t>
  </si>
  <si>
    <t xml:space="preserve">Plafond de la dépense 400 000 € HT 
</t>
  </si>
  <si>
    <t xml:space="preserve">Plafond de travaux 300 000 € HT </t>
  </si>
  <si>
    <t>1 M €/opération</t>
  </si>
  <si>
    <t>Bernes-sur-Oise</t>
  </si>
  <si>
    <t>Acquisition parcelle ZC 181</t>
  </si>
  <si>
    <t>Acquisition d'un véhicule de police municipale</t>
  </si>
  <si>
    <t>CP 5-06</t>
  </si>
  <si>
    <t>Aménagement d'un accueil de loisirs sans hébergement</t>
  </si>
  <si>
    <t>Plafond de la dépense 200 000 € terrain construit 
150 000 € terrain nu</t>
  </si>
  <si>
    <t>Confortation de l'angle Nord-Ouest de l'église Saint-Vivien</t>
  </si>
  <si>
    <r>
      <t xml:space="preserve">Travaux école Elsa Triolet,  travaux de réfection de terrasses et changement des menuiseries école primaire Les Quincettes (3ème tranche sur 4) 
</t>
    </r>
    <r>
      <rPr>
        <b/>
        <sz val="8"/>
        <rFont val="Arial"/>
        <family val="2"/>
      </rPr>
      <t>Fiche H4 ancien dispositif : 30%</t>
    </r>
  </si>
  <si>
    <t>Plafond construction 2 500 000 € HT
Restructuration/extension 1 500 000 € HT</t>
  </si>
  <si>
    <t>Requalification des rues de Chambly et Lemaître et création d'un réseau d'assainissement d'eaux pluviales</t>
  </si>
  <si>
    <t>CP 6-01</t>
  </si>
  <si>
    <t>Plafond des travaux 200 000 € HT</t>
  </si>
  <si>
    <t>CRT</t>
  </si>
  <si>
    <t>CRT - Contrat Régional Territorial</t>
  </si>
  <si>
    <t>Communes de + de 2 000 hab
plafond des dépenses 4 000 000 € HT
les EPCI pour une op 5 000 000 € HT
plusieurs Op 8 000 000 € HT</t>
  </si>
  <si>
    <t>Plafond des travaux 1 500 000 € HT</t>
  </si>
  <si>
    <t>Etude d'aménagement et de gestion</t>
  </si>
  <si>
    <t xml:space="preserve"> Pour le calcul de la subvention +5% de majoration biodiversité
Plafond de la dépense 30 000 € HT </t>
  </si>
  <si>
    <t>Acquisition d'une parcelle de terrain située sur l'espace naturel sensible</t>
  </si>
  <si>
    <t xml:space="preserve">CP 2-20 </t>
  </si>
  <si>
    <t xml:space="preserve">Contrat rural </t>
  </si>
  <si>
    <t>Contrat Ruraux</t>
  </si>
  <si>
    <t>300 000 € HT communes de - de 1 000 hab
370 000 € Ht commune entre 1000 et 1999 hab</t>
  </si>
  <si>
    <t>Nointel</t>
  </si>
  <si>
    <t>Restauration de l'obélisque</t>
  </si>
  <si>
    <t>Rénovation de l'escalier à l'école élémentaire ainsi que la réfection du portail à l'école maternelle et au groupe scolaire Jean II de Turmenyès</t>
  </si>
  <si>
    <t>CP 2-14</t>
  </si>
  <si>
    <t>25 000 € HT cumul sur 3 ans</t>
  </si>
  <si>
    <t>Travaux de sécurisation aux abords de l'école du Centre 
Réfection des trottoirs de l'angle de la rue Guichard au chemin de la Justice
Création de chicanes qui serviront de stationnement et création de deux plateaux ralentisseurs angle Foch/Guichard et angle Justice/Foch</t>
  </si>
  <si>
    <t>CP 6-02</t>
  </si>
  <si>
    <t>Travaux de réfection des sanitaires et création de deux blocs PMR ainsi que la rénovation des éclairage des salles de classes et annexes à l'école maternelle Maurice Genevoix 1</t>
  </si>
  <si>
    <t>Transformation d'un terrain de football stabilisé en terrain de football en gazon synthétique au stade Jacques Hunaut</t>
  </si>
  <si>
    <t>Persan</t>
  </si>
  <si>
    <t>Réalisation d'un terrain de football en gazon synthétique</t>
  </si>
  <si>
    <t>Construction d'équipements d'intérêt local : équipements sportifs de base</t>
  </si>
  <si>
    <t>CP 2-12</t>
  </si>
  <si>
    <t>Réalisation de deux terrains de foot</t>
  </si>
  <si>
    <t>80 000 € Ht</t>
  </si>
  <si>
    <t xml:space="preserve">Plafond de travaux 1 500 000 € HT
Plancher de travaux 150 000 € HT </t>
  </si>
  <si>
    <t>Presles</t>
  </si>
  <si>
    <t>ARCC Voirie
Refection complète du trottoir du boulevard du Grand Ru</t>
  </si>
  <si>
    <t>CP 2-23</t>
  </si>
  <si>
    <t>Mise en place d'une alarme incendie et ravalement du pignon côté sud-ouest du restaurant scolaire qui fait aussi office de cuisine centrale
Création d'une clôture et remplacement des gouttières à l'école élémentaire Brossolette
Remplacement de la porte extérieure et réfection de l'enduit des façades à l'école maternelle "le centre"
Mise aux normes PMR du portillon d'entrée à l'école élémentaire "le Nantouillet"</t>
  </si>
  <si>
    <t xml:space="preserve">CP 5-01 </t>
  </si>
  <si>
    <t>Réfection de la route des Tuilleries</t>
  </si>
  <si>
    <t>Groupe scolaire Blanche de Castille : Construction d'un restaurant scolaire et locaux annexes (8 classes)</t>
  </si>
  <si>
    <t>Soutien au développement de polices municipales</t>
  </si>
  <si>
    <t>Travaux de réfection complète de la chaussée Michelet</t>
  </si>
  <si>
    <t>Réfection de la cour d'école maternelle et réfection des terrasses et changement des menuiseries extérieures pour l'école primaire du groupe scolaire Les Qunicelettes</t>
  </si>
  <si>
    <t>Assistance à maîtrise d'ouvrage pour la mise en œuvre du Schéma Directeur d'Assainissement et la réalisation d'un volet patrimonial 
Convention 16030</t>
  </si>
  <si>
    <t>Dépollution des eaux - Assainissement collectif</t>
  </si>
  <si>
    <t>2-17</t>
  </si>
  <si>
    <t xml:space="preserve">Réalisation d'un terrain de football en gazon synthétique </t>
  </si>
  <si>
    <t>Vidéoprotection passive</t>
  </si>
  <si>
    <t xml:space="preserve">Restauration des couvertures et charpentes du bas-côté Sud de la travée Ouest de l'église Notre-Dame </t>
  </si>
  <si>
    <t>Monuments historiques classés ou inscrits et orgues classées ou inscrites</t>
  </si>
  <si>
    <t>Rénovation intérieure de la chapelle</t>
  </si>
  <si>
    <t>Restauration et mise en valeur du patrimoine historique communal non protégé</t>
  </si>
  <si>
    <t>Cor : Réhabilitation de l'éclairage publics des voies en impasse et des allées piétonnes du quartier Grandchamps (99 277,20 €) Extension du cimetière communal (11 722,80 €)</t>
  </si>
  <si>
    <t>Ecole maternelle du groupe scolaire Jacques Prévert
Construction d'un préau et réhabilitation de la cour de récréation de la cour maternelle</t>
  </si>
  <si>
    <t>Acquisition de Parcelles
A 48 - 50 - 51</t>
  </si>
  <si>
    <t>Protection et valorisation des espaces naturels sensibles locaux</t>
  </si>
  <si>
    <t>2-18</t>
  </si>
  <si>
    <t>Acquisition de Parcelles
A 34 - 39</t>
  </si>
  <si>
    <t>Acquisition de Parcelles
A 1041</t>
  </si>
  <si>
    <t>Acquisition de Parcelles
A 1043 - 1051</t>
  </si>
  <si>
    <t>Déblaiement de parcelle</t>
  </si>
  <si>
    <t xml:space="preserve">Création d'un plateau ralentisseur avenue de Paris aux abords de l'école maternelle et primaire et pose de panneaux de signalisation </t>
  </si>
  <si>
    <t xml:space="preserve">ARCC Ecole - Aide aux routes communales et communautaires </t>
  </si>
  <si>
    <t>Création d'un panneau ralentisseur rue de Mours et la pose de  panneaux signalétiques rue de Mours et avenue de Paris</t>
  </si>
  <si>
    <t>Construction d'un local de rangement, rénovation d'un tableau électrique, création d'un accès handicapés et modification des toilettes pour les rendre accessibles ainsi que le remplacement d'UN tapis de sol pour la cour de récréation à l'école Jean II de Turmenyres</t>
  </si>
  <si>
    <t>Réfection des sanitaires, des toitures et sécurisation des écoles du Centre, de Maurice Genevoix et Jouy</t>
  </si>
  <si>
    <t>Convention 17035
Etudes complémentaires à la mission d'assistance à maîtrise d'ouvrage pour l'extension du réseau d'eaux usées du quartier de la Sablonnière</t>
  </si>
  <si>
    <t>Travaux de réhaussement du mur de clôture en bordure de rue et d'automatisation du portail pour l'école maternelle du Centre. 
Travaux de  restauration de revêtements des sols des classes à l'école Brossolette, travaux de rénovatin de couverture des bâtiments et changement d'une chaudière à l'école Nantouillet</t>
  </si>
  <si>
    <t>BEAUMONT SUR OISE</t>
  </si>
  <si>
    <t>travaux d'amélioration du GS par le remplacement des ensembles ménuisés de la salle de motricité et de son couloir d'accès (fenêtre et porte) et réflexion aménagement de la cour de récréation du GS Pauline Kergomard</t>
  </si>
  <si>
    <t>2-06</t>
  </si>
  <si>
    <t>Fourniture et pose de stores au groupe scolaire La Fontaine Bleue</t>
  </si>
  <si>
    <t xml:space="preserve">2-10 </t>
  </si>
  <si>
    <t xml:space="preserve">Restauration de l'orgue de l'Eglise Saint Laurent </t>
  </si>
  <si>
    <t>Sécurisation aux abords du collège Jacques Monot rue Jean Zay : réalisation d'un plateau surélevé pour casser la vitesse, mise aux normes des trottoirs en vue de leur accessibilité et pose de barrières de ville pour canaliser les piétons</t>
  </si>
  <si>
    <t>réhabilitation de gymnase à proximité de collège</t>
  </si>
  <si>
    <t>réhabilitation de la Halle du marché</t>
  </si>
  <si>
    <t>BRUYERES SUR OISE</t>
  </si>
  <si>
    <t>construction d'une salle d'arts martiaux et d'une salle de danse</t>
  </si>
  <si>
    <t>Réfection des peintures extérieures au groupe scolaire Les Quincellettes</t>
  </si>
  <si>
    <t>Réfection des peintures extérieures à l'école élémentaire Paul Verlaine</t>
  </si>
  <si>
    <t>CHAMPAGNE SUR OISE</t>
  </si>
  <si>
    <t>réhabilitation et extension des ateliers municipaux et aménagement des abords** (159 180 €) Agrandissement du centre de loisirs* (65 100 €) Rénovation de l'éclairage public et Plan Lumière** (103 200 €) Accessibilité PMR des bâtiment communaux** (68 000 €)</t>
  </si>
  <si>
    <t>2-26</t>
  </si>
  <si>
    <r>
      <t xml:space="preserve">* subv dpt calculée aux conditions du guide des ADC avec le cas échéant application du taux de pondération basé sur le potentiel financier de la commune (pour celle-ci </t>
    </r>
    <r>
      <rPr>
        <b/>
        <sz val="8"/>
        <rFont val="Arial"/>
        <family val="2"/>
      </rPr>
      <t>21 %</t>
    </r>
    <r>
      <rPr>
        <sz val="8"/>
        <rFont val="Arial"/>
        <family val="2"/>
      </rPr>
      <t xml:space="preserve">)
** subv forfaitaire à un taux de </t>
    </r>
    <r>
      <rPr>
        <b/>
        <sz val="8"/>
        <rFont val="Arial"/>
        <family val="2"/>
      </rPr>
      <t>20 %</t>
    </r>
    <r>
      <rPr>
        <sz val="8"/>
        <rFont val="Arial"/>
        <family val="2"/>
      </rPr>
      <t xml:space="preserve"> (sans pondération)</t>
    </r>
  </si>
  <si>
    <t>etudes préalables pour la remise à niveau du systèm d'assainissement-Convention 18025</t>
  </si>
  <si>
    <t>L'ISLE ADAM</t>
  </si>
  <si>
    <t>sécurisation de l'accès au collège de l'Isle Adam (réaménagement de la rue Jean Droit</t>
  </si>
  <si>
    <t>NERVILLE LA FORET</t>
  </si>
  <si>
    <t>Acquisition de deux parcelles inclues dans le périmètre ENS La Brèche AB32,AB33 et AB 34 - La Brèche AB 49</t>
  </si>
  <si>
    <t>02/07/0018</t>
  </si>
  <si>
    <t xml:space="preserve">montant des subv : 1271,80 + 2610,00  = 3881,80 € 
montant des acquisitions = 4385,50 + 9000 = 13 385,50 € </t>
  </si>
  <si>
    <t>PARMAIN</t>
  </si>
  <si>
    <t>rénovation des toitures à l'école du Centre</t>
  </si>
  <si>
    <t>mise aux normes des murs de l'office de réchauffage, rénovation de la salle de restauration, travaux de peinture à l'école élémentaire Maurice Genevoix</t>
  </si>
  <si>
    <t>PERSAN</t>
  </si>
  <si>
    <t>Achat d'un basson pour le conservatoire de musique</t>
  </si>
  <si>
    <t xml:space="preserve">réhabilitation et extension de vestiaires </t>
  </si>
  <si>
    <t>travaux de voirie et trottoirs de la rue Hector Berlioz</t>
  </si>
  <si>
    <t>2-16</t>
  </si>
  <si>
    <t>PRESLES</t>
  </si>
  <si>
    <t xml:space="preserve">restauration extérieur du clocher de l'église Saint Germain l'Auxerrois </t>
  </si>
  <si>
    <t>changement de la chaudière au restaurant communal</t>
  </si>
  <si>
    <t>travaux de converture, remplacement de la chaudière, réalisation d'un cablâge informatique, changement de rideaux occultants à l'école élémentaire Nantouillet</t>
  </si>
  <si>
    <t>changement des rideaux occultants, travaux de peinture, réfection du sol à l'école élémentaire P. Brosolette</t>
  </si>
  <si>
    <t>insonorisation du réfectoire, mise en place d'un nouvel éclairage, rénovation des sanitaires, pose du carrelage au sol à l'école maternelle Le Centre</t>
  </si>
  <si>
    <t>Syndicat Intercommunal d'assainissement autonome (SIAA)</t>
  </si>
  <si>
    <t>Etudes préalables à la réhabilitation des collecteurs d'eaux usées du Hameau des Tilleuls à Asnières sur Oise - convention 18011</t>
  </si>
  <si>
    <t>VILLIERS ADAM</t>
  </si>
  <si>
    <t>Restauration des toitures du Chœur et confortement de la Nef de l'Eglise Saint Sulpice</t>
  </si>
  <si>
    <t xml:space="preserve">289 239 € soit 63 632 € de subv 
pour la partie classée et  
125 013 € plafonnée à 100 000 € pour la partie non classée soit 
22 000 € 
montant total de la subv 85 632€ </t>
  </si>
  <si>
    <t xml:space="preserve">Création d'un bâtiment des services publics </t>
  </si>
  <si>
    <t>rénovation de la toirure et du système de sécurité, de mise en conformité des toilettes, de mise en sécurité de la rampe d'accès handicapés et de la pose d'éclairage extérieur au groupe scolaire du Tumenyès</t>
  </si>
  <si>
    <t>04/02/20419</t>
  </si>
  <si>
    <t>Travaux d'extension du réseau d'eaux usées rue des Cocagnes et sente de la Calotte - convention 18034</t>
  </si>
  <si>
    <t>CP 4-01</t>
  </si>
  <si>
    <t xml:space="preserve">Collectivités et autres </t>
  </si>
  <si>
    <t>Opérations éligible au Guide 2019</t>
  </si>
  <si>
    <t>pose de coussins berlinois rue du Mours et rue Edouard Bécue-rénovation du chemin piétons de l'allée de la Gare-pose de panneau de signalisation avenue de Paris-réalisation d'une conitnuité de la chaussée rue Alain Fournier</t>
  </si>
  <si>
    <t>CAR pour quatres opérations : 
- réalisation du parc urbain (218 967,02 €)
- création d'un parc de stationnement (74 563,86 €)
- agrandissement de la cuisine centrale  (54 726,83 €)
- réfection de la toiture terrasse de l'école maternelle Paul Eluard* (54 329,39 €)</t>
  </si>
  <si>
    <t>CAR - Contrat d'Aménagement Régional</t>
  </si>
  <si>
    <t>CP 2-06</t>
  </si>
  <si>
    <t>* opérations inscritres dans le Guide des Aides</t>
  </si>
  <si>
    <t xml:space="preserve">réaménagement du stationnement, de la circulation et paysager rue de la République </t>
  </si>
  <si>
    <t>construction d'un équipement pluridisciplinaire comprenant un espace culturel et point de police municipale</t>
  </si>
  <si>
    <t>Equipement Pluridisciplinaires (contruction / réhabilitation)</t>
  </si>
  <si>
    <t>taux écrété</t>
  </si>
  <si>
    <t>réaménagement de la place du Général de Leclerc</t>
  </si>
  <si>
    <t>Développement de l'économie par la revitalisation des commerces de proximité et de leur environnement</t>
  </si>
  <si>
    <t xml:space="preserve">CP 2-05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</si>
</sst>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0"/>
      <name val="Arial"/>
      <family val="2"/>
    </font>
    <font>
      <sz val="8"/>
      <name val="Arial"/>
      <family val="2"/>
    </font>
    <font>
      <sz val="8"/>
      <color rgb="FFFF0000"/>
      <name val="Arial"/>
      <family val="2"/>
    </font>
    <font>
      <sz val="10"/>
      <name val="Arial"/>
      <family val="2"/>
    </font>
    <font>
      <b/>
      <sz val="8"/>
      <name val="Arial"/>
      <family val="2"/>
    </font>
    <font>
      <sz val="14"/>
      <color rgb="FFFF0000"/>
      <name val="Calibri"/>
      <family val="2"/>
      <scheme val="minor"/>
    </font>
    <font>
      <sz val="18"/>
      <color rgb="FFFF0000"/>
      <name val="Calibri"/>
      <family val="2"/>
      <scheme val="minor"/>
    </font>
    <font>
      <sz val="8"/>
      <color rgb="FFC00000"/>
      <name val="Arial"/>
      <family val="2"/>
    </font>
    <font>
      <b/>
      <sz val="9"/>
      <color theme="1"/>
      <name val="Calibri"/>
      <family val="2"/>
      <scheme val="minor"/>
    </font>
    <font>
      <sz val="8"/>
      <color theme="1"/>
      <name val="Arial"/>
      <family val="2"/>
    </font>
    <font>
      <sz val="12"/>
      <color rgb="FFFF0000"/>
      <name val="Calibri"/>
      <family val="2"/>
      <scheme val="minor"/>
    </font>
    <font>
      <b/>
      <sz val="8"/>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4" fillId="0" borderId="0" xfId="0" applyFont="1" applyFill="1"/>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49" fontId="1" fillId="2" borderId="1" xfId="0" applyNumberFormat="1"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4" fontId="2" fillId="2" borderId="1" xfId="0" applyNumberFormat="1" applyFont="1" applyFill="1" applyBorder="1" applyAlignment="1">
      <alignment horizontal="left" vertical="top"/>
    </xf>
    <xf numFmtId="4" fontId="2" fillId="2" borderId="2" xfId="0" applyNumberFormat="1" applyFont="1" applyFill="1" applyBorder="1" applyAlignment="1">
      <alignment horizontal="left" vertical="top"/>
    </xf>
    <xf numFmtId="4" fontId="7" fillId="0" borderId="3" xfId="0" applyNumberFormat="1" applyFont="1" applyBorder="1"/>
    <xf numFmtId="0" fontId="2" fillId="3" borderId="1" xfId="0" applyFont="1" applyFill="1" applyBorder="1" applyAlignment="1">
      <alignment horizontal="left" vertical="top"/>
    </xf>
    <xf numFmtId="164" fontId="6" fillId="0" borderId="3" xfId="0" applyNumberFormat="1" applyFont="1" applyBorder="1"/>
    <xf numFmtId="0" fontId="2" fillId="3" borderId="1" xfId="0" applyFont="1" applyFill="1" applyBorder="1" applyAlignment="1">
      <alignment vertical="top" wrapText="1"/>
    </xf>
    <xf numFmtId="14" fontId="2" fillId="3" borderId="1" xfId="0" applyNumberFormat="1" applyFont="1" applyFill="1" applyBorder="1" applyAlignment="1">
      <alignment horizontal="center" vertical="center" wrapText="1"/>
    </xf>
    <xf numFmtId="0" fontId="2" fillId="0" borderId="1" xfId="0" quotePrefix="1" applyFont="1" applyFill="1" applyBorder="1" applyAlignment="1">
      <alignment horizontal="left" vertical="top" wrapText="1"/>
    </xf>
    <xf numFmtId="0" fontId="2" fillId="0" borderId="4" xfId="0" applyFont="1" applyFill="1" applyBorder="1" applyAlignment="1">
      <alignment horizontal="left" vertical="top" wrapText="1"/>
    </xf>
    <xf numFmtId="3" fontId="2" fillId="0"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14" fontId="2" fillId="3" borderId="1" xfId="0" applyNumberFormat="1" applyFont="1" applyFill="1" applyBorder="1" applyAlignment="1">
      <alignment horizontal="left" vertical="top" wrapText="1"/>
    </xf>
    <xf numFmtId="164" fontId="2" fillId="2" borderId="1" xfId="0" applyNumberFormat="1" applyFont="1" applyFill="1" applyBorder="1" applyAlignment="1">
      <alignment horizontal="left" vertical="top"/>
    </xf>
    <xf numFmtId="164" fontId="11" fillId="0" borderId="3" xfId="0" applyNumberFormat="1" applyFont="1" applyBorder="1"/>
    <xf numFmtId="0" fontId="4" fillId="0" borderId="0" xfId="0" applyFont="1"/>
    <xf numFmtId="0" fontId="4" fillId="0" borderId="1" xfId="0" applyFont="1" applyBorder="1"/>
    <xf numFmtId="164" fontId="4" fillId="0" borderId="0" xfId="0" applyNumberFormat="1" applyFont="1"/>
    <xf numFmtId="0" fontId="2" fillId="3" borderId="1" xfId="0" applyFont="1" applyFill="1" applyBorder="1" applyAlignment="1">
      <alignment horizontal="left" vertical="center"/>
    </xf>
    <xf numFmtId="0" fontId="2" fillId="4" borderId="1" xfId="0" applyFont="1" applyFill="1" applyBorder="1" applyAlignment="1">
      <alignment horizontal="left" vertical="top" wrapText="1"/>
    </xf>
    <xf numFmtId="0" fontId="2" fillId="4" borderId="1" xfId="0" quotePrefix="1" applyFont="1" applyFill="1" applyBorder="1" applyAlignment="1">
      <alignment horizontal="left" vertical="top" wrapText="1"/>
    </xf>
    <xf numFmtId="14" fontId="2" fillId="4" borderId="1" xfId="0" applyNumberFormat="1" applyFont="1" applyFill="1" applyBorder="1" applyAlignment="1">
      <alignment horizontal="left" vertical="top" wrapText="1"/>
    </xf>
    <xf numFmtId="164" fontId="2" fillId="4" borderId="1" xfId="0" applyNumberFormat="1" applyFont="1" applyFill="1" applyBorder="1" applyAlignment="1">
      <alignment horizontal="left" vertical="top"/>
    </xf>
    <xf numFmtId="0" fontId="2" fillId="4" borderId="1" xfId="0" applyFont="1" applyFill="1" applyBorder="1" applyAlignment="1">
      <alignment horizontal="left" vertical="top"/>
    </xf>
    <xf numFmtId="49" fontId="2" fillId="4" borderId="1"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164" fontId="3" fillId="4" borderId="1" xfId="0" applyNumberFormat="1" applyFont="1" applyFill="1" applyBorder="1" applyAlignment="1">
      <alignment horizontal="left" vertical="top"/>
    </xf>
    <xf numFmtId="164" fontId="2" fillId="4"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14" fontId="2" fillId="0" borderId="2"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xf>
    <xf numFmtId="49" fontId="1" fillId="5" borderId="1" xfId="0" applyNumberFormat="1" applyFont="1" applyFill="1" applyBorder="1" applyAlignment="1">
      <alignment horizontal="left" vertical="top" wrapText="1"/>
    </xf>
    <xf numFmtId="164" fontId="1" fillId="5" borderId="1" xfId="0" applyNumberFormat="1" applyFont="1" applyFill="1" applyBorder="1" applyAlignment="1">
      <alignment horizontal="left" vertical="top" wrapText="1"/>
    </xf>
    <xf numFmtId="4" fontId="2" fillId="2" borderId="1" xfId="0" applyNumberFormat="1" applyFont="1" applyFill="1" applyBorder="1" applyAlignment="1">
      <alignment horizontal="left" vertical="top" wrapText="1"/>
    </xf>
    <xf numFmtId="4" fontId="6" fillId="0" borderId="3" xfId="0" applyNumberFormat="1" applyFont="1" applyBorder="1"/>
    <xf numFmtId="164" fontId="2" fillId="3" borderId="1" xfId="0" applyNumberFormat="1" applyFont="1" applyFill="1" applyBorder="1" applyAlignment="1">
      <alignment horizontal="right" vertical="center"/>
    </xf>
    <xf numFmtId="164" fontId="8" fillId="0" borderId="1" xfId="0" applyNumberFormat="1" applyFont="1" applyFill="1" applyBorder="1" applyAlignment="1">
      <alignment horizontal="left" vertical="top"/>
    </xf>
    <xf numFmtId="164" fontId="2" fillId="3" borderId="1" xfId="0" applyNumberFormat="1" applyFont="1" applyFill="1" applyBorder="1" applyAlignment="1">
      <alignment horizontal="left" vertical="top"/>
    </xf>
    <xf numFmtId="164" fontId="8" fillId="4" borderId="1" xfId="0" applyNumberFormat="1" applyFont="1" applyFill="1" applyBorder="1" applyAlignment="1">
      <alignment horizontal="left" vertical="top"/>
    </xf>
    <xf numFmtId="0" fontId="4" fillId="4" borderId="1" xfId="0" applyFont="1" applyFill="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Border="1" applyAlignment="1">
      <alignment horizontal="left" vertical="top"/>
    </xf>
    <xf numFmtId="14" fontId="2" fillId="0" borderId="1" xfId="0" applyNumberFormat="1" applyFont="1" applyBorder="1" applyAlignment="1">
      <alignment horizontal="left" vertical="top"/>
    </xf>
    <xf numFmtId="164" fontId="2" fillId="0" borderId="1" xfId="0" applyNumberFormat="1" applyFont="1" applyBorder="1" applyAlignment="1">
      <alignment horizontal="left" vertical="top"/>
    </xf>
    <xf numFmtId="164" fontId="8" fillId="0" borderId="1" xfId="0" applyNumberFormat="1" applyFont="1" applyBorder="1" applyAlignment="1">
      <alignment horizontal="left" vertical="top"/>
    </xf>
    <xf numFmtId="49" fontId="2" fillId="4" borderId="1" xfId="0" applyNumberFormat="1" applyFont="1" applyFill="1" applyBorder="1" applyAlignment="1">
      <alignment horizontal="left" vertical="top"/>
    </xf>
    <xf numFmtId="14" fontId="2" fillId="4" borderId="1" xfId="0" applyNumberFormat="1" applyFont="1" applyFill="1" applyBorder="1" applyAlignment="1">
      <alignment horizontal="left" vertical="top"/>
    </xf>
    <xf numFmtId="164" fontId="2" fillId="2" borderId="2" xfId="0" applyNumberFormat="1" applyFont="1" applyFill="1" applyBorder="1" applyAlignment="1">
      <alignment horizontal="left" vertical="top"/>
    </xf>
    <xf numFmtId="0" fontId="10" fillId="0" borderId="1" xfId="0" applyFont="1" applyBorder="1" applyAlignment="1">
      <alignment horizontal="center" vertical="center"/>
    </xf>
    <xf numFmtId="0" fontId="2" fillId="3" borderId="1" xfId="0" applyFont="1" applyFill="1" applyBorder="1" applyAlignment="1">
      <alignment horizontal="left" vertical="center" wrapText="1"/>
    </xf>
    <xf numFmtId="164" fontId="10" fillId="0" borderId="1" xfId="0" applyNumberFormat="1" applyFont="1" applyBorder="1" applyAlignment="1">
      <alignment horizontal="right" vertical="center"/>
    </xf>
    <xf numFmtId="164" fontId="10" fillId="0" borderId="1" xfId="0" applyNumberFormat="1"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4" fontId="8" fillId="3" borderId="1" xfId="0" applyNumberFormat="1" applyFont="1" applyFill="1" applyBorder="1" applyAlignment="1">
      <alignment horizontal="right" vertical="center"/>
    </xf>
    <xf numFmtId="16" fontId="2" fillId="3"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12" fillId="2" borderId="1" xfId="0" applyFont="1" applyFill="1" applyBorder="1" applyAlignment="1">
      <alignment horizontal="left" vertical="top"/>
    </xf>
    <xf numFmtId="0" fontId="12" fillId="2" borderId="1" xfId="0" applyFont="1" applyFill="1" applyBorder="1" applyAlignment="1">
      <alignment horizontal="left" vertical="top" wrapText="1"/>
    </xf>
    <xf numFmtId="49" fontId="12" fillId="2" borderId="1" xfId="0" applyNumberFormat="1" applyFont="1" applyFill="1" applyBorder="1" applyAlignment="1">
      <alignment horizontal="left" vertical="top" wrapText="1"/>
    </xf>
    <xf numFmtId="14" fontId="12" fillId="2" borderId="1" xfId="0" applyNumberFormat="1" applyFont="1" applyFill="1" applyBorder="1" applyAlignment="1">
      <alignment horizontal="left" vertical="top" wrapText="1"/>
    </xf>
    <xf numFmtId="164" fontId="5" fillId="2" borderId="1" xfId="0" applyNumberFormat="1" applyFont="1" applyFill="1" applyBorder="1" applyAlignment="1">
      <alignment horizontal="left" vertical="top" wrapText="1"/>
    </xf>
    <xf numFmtId="164" fontId="12" fillId="2" borderId="1" xfId="0" applyNumberFormat="1" applyFont="1" applyFill="1" applyBorder="1" applyAlignment="1">
      <alignment horizontal="left" vertical="top" wrapText="1"/>
    </xf>
    <xf numFmtId="49" fontId="10" fillId="0" borderId="1" xfId="0" applyNumberFormat="1" applyFont="1" applyBorder="1" applyAlignment="1">
      <alignment horizontal="left" vertical="top"/>
    </xf>
    <xf numFmtId="14" fontId="10" fillId="0" borderId="1" xfId="0" applyNumberFormat="1" applyFont="1" applyBorder="1" applyAlignment="1">
      <alignment horizontal="left" vertical="top"/>
    </xf>
    <xf numFmtId="164" fontId="10" fillId="0" borderId="1" xfId="0" applyNumberFormat="1" applyFont="1" applyBorder="1" applyAlignment="1">
      <alignment horizontal="left" vertical="top"/>
    </xf>
    <xf numFmtId="164" fontId="10" fillId="2" borderId="1" xfId="0" applyNumberFormat="1" applyFont="1" applyFill="1" applyBorder="1" applyAlignment="1">
      <alignment horizontal="left" vertical="top"/>
    </xf>
    <xf numFmtId="164" fontId="10" fillId="2" borderId="2"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SSIERS_CANTONAUX_INFOS%20VO/Aides%20aux%20communes/Recap%20ADC%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SSIERS_CANTONAUX_INFOS%20VO/Aides%20aux%20communes/Recap%20ADC%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SSIERS_CANTONAUX_INFOS%20VO/Aides%20aux%20communes/Recap%20ADC%20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SSIERS_CANTONAUX_INFOS%20VO/Aides%20aux%20communes/ADC%20Fevri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C 2018"/>
      <sheetName val="Code INSEE"/>
      <sheetName val="Pondération base"/>
      <sheetName val="intitulés 2016"/>
      <sheetName val="intitulés 2018"/>
      <sheetName val="Plafonds 2016"/>
      <sheetName val="Plafonds 2018"/>
      <sheetName val="Taux de base 2016"/>
      <sheetName val="Taux de base 2018"/>
      <sheetName val="Cantons"/>
      <sheetName val="EPCI"/>
      <sheetName val="Habitants"/>
    </sheetNames>
    <sheetDataSet>
      <sheetData sheetId="0" refreshError="1"/>
      <sheetData sheetId="1" refreshError="1"/>
      <sheetData sheetId="2" refreshError="1"/>
      <sheetData sheetId="3">
        <row r="1">
          <cell r="A1" t="str">
            <v>.</v>
          </cell>
        </row>
        <row r="2">
          <cell r="A2" t="str">
            <v>A1</v>
          </cell>
          <cell r="B2" t="str">
            <v>Aide à l'aménagement de locaux existants, à l'équipement en mobiliers et matériels (à l'exclusion des constructions) et à l'acquisition de logiciels d'archives</v>
          </cell>
        </row>
        <row r="3">
          <cell r="A3" t="str">
            <v>B1</v>
          </cell>
          <cell r="B3" t="str">
            <v>ADR - Aménagement de Développement Rural</v>
          </cell>
        </row>
        <row r="4">
          <cell r="A4" t="str">
            <v>B2</v>
          </cell>
          <cell r="B4" t="str">
            <v>CAR - Contrat d'Aménagement Régional</v>
          </cell>
        </row>
        <row r="5">
          <cell r="A5" t="str">
            <v>B3</v>
          </cell>
          <cell r="B5" t="str">
            <v>Cor - Contrat rural</v>
          </cell>
        </row>
        <row r="6">
          <cell r="A6" t="str">
            <v>C1</v>
          </cell>
          <cell r="B6" t="str">
            <v>Acquisition de collections des musées</v>
          </cell>
        </row>
        <row r="7">
          <cell r="A7" t="str">
            <v>C2.1</v>
          </cell>
          <cell r="B7" t="str">
            <v>Travaux de construction, restructuration ou extension pour l'ensemble des équipements culturels</v>
          </cell>
        </row>
        <row r="8">
          <cell r="A8" t="str">
            <v>C2.2</v>
          </cell>
          <cell r="B8" t="str">
            <v>Acquisition de matériel et mobilier culturel liée aux travaux de construction, restructuration ou extension pour l'ensemble des équipements culturels</v>
          </cell>
        </row>
        <row r="9">
          <cell r="A9" t="str">
            <v>C2.3.1</v>
          </cell>
          <cell r="B9" t="str">
            <v>Acquisition de matériels et mobiliers spécialisés</v>
          </cell>
        </row>
        <row r="10">
          <cell r="A10" t="str">
            <v>C2.3.2</v>
          </cell>
          <cell r="B10" t="str">
            <v>Equipement informatique et numérique</v>
          </cell>
        </row>
        <row r="11">
          <cell r="A11" t="str">
            <v>C2.3.3</v>
          </cell>
          <cell r="B11" t="str">
            <v>Acquisition de véhicule pour la desserte d'un réseau d'équipements de lecture publique ou de bibliobus (Réservé aux EPCI)</v>
          </cell>
        </row>
        <row r="12">
          <cell r="A12" t="str">
            <v>C2.4</v>
          </cell>
          <cell r="B12" t="str">
            <v>Pour les établissements d'enseignement artistique spécialisé : acquisition d'instruments de musique onéreux</v>
          </cell>
        </row>
        <row r="13">
          <cell r="A13" t="str">
            <v>C3.1.1</v>
          </cell>
          <cell r="B13" t="str">
            <v>Monuments historiques classés ou inscrits et orgues classées ou inscrites</v>
          </cell>
        </row>
        <row r="14">
          <cell r="A14" t="str">
            <v>C3.1.2</v>
          </cell>
          <cell r="B14" t="str">
            <v>Objets mobiliers communaux classés monuments historiques</v>
          </cell>
        </row>
        <row r="15">
          <cell r="A15" t="str">
            <v>C3.2</v>
          </cell>
          <cell r="B15" t="str">
            <v>Restauration et mise en valeur du patrimoine historique communal non protégé</v>
          </cell>
        </row>
        <row r="16">
          <cell r="A16" t="str">
            <v>D1</v>
          </cell>
          <cell r="B16" t="str">
            <v>Développement de l'économie par la revitalisation des commerces de proximité et de leur environnement</v>
          </cell>
        </row>
        <row r="17">
          <cell r="A17" t="str">
            <v>E1</v>
          </cell>
          <cell r="B17" t="str">
            <v>Service de portage de repas à domicile (Création/Extension)</v>
          </cell>
        </row>
        <row r="18">
          <cell r="A18" t="str">
            <v>E2</v>
          </cell>
          <cell r="B18" t="str">
            <v>Centres sociaux (Aide à la création, l'extension et à la restructuration)</v>
          </cell>
        </row>
        <row r="19">
          <cell r="A19" t="str">
            <v>E3</v>
          </cell>
          <cell r="B19" t="str">
            <v>Logements - Foyers pour personnes âgées et intergénérationnels (création/rénovation)</v>
          </cell>
        </row>
        <row r="20">
          <cell r="A20" t="str">
            <v>E4</v>
          </cell>
          <cell r="B20" t="str">
            <v>Etablissements et services d'accueil de la petite enfance (enfants de moins de 6 ans - Construction, aménagement, réhabilitation et équipement</v>
          </cell>
        </row>
        <row r="21">
          <cell r="A21" t="str">
            <v>F1</v>
          </cell>
          <cell r="B21" t="str">
            <v>Centres de loisirs sans hébergement - CLSH (Création/extension)</v>
          </cell>
        </row>
        <row r="22">
          <cell r="A22" t="str">
            <v>F2</v>
          </cell>
          <cell r="B22" t="str">
            <v>Centres de loisirs sans hébergement - CLSH (Réhabilitation)</v>
          </cell>
        </row>
        <row r="23">
          <cell r="A23" t="str">
            <v>G1</v>
          </cell>
          <cell r="B23" t="str">
            <v>Adaptation de locaux existants en locaux de Police municipale</v>
          </cell>
        </row>
        <row r="24">
          <cell r="A24" t="str">
            <v>G3</v>
          </cell>
          <cell r="B24" t="str">
            <v>Soutien au développement de polices municipales</v>
          </cell>
        </row>
        <row r="25">
          <cell r="A25" t="str">
            <v>G4</v>
          </cell>
          <cell r="B25" t="str">
            <v xml:space="preserve">Aide à la vidéo protection </v>
          </cell>
        </row>
        <row r="26">
          <cell r="A26" t="str">
            <v>H1</v>
          </cell>
          <cell r="B26" t="str">
            <v xml:space="preserve">Acquisition, à titre provisoire, de préfabriqués en vue de l'ouverture de classes démontables et travaux connexes en cas de location </v>
          </cell>
        </row>
        <row r="27">
          <cell r="A27" t="str">
            <v>H2</v>
          </cell>
          <cell r="B27" t="str">
            <v>Ecoles, groupes scolaires et demi-pension (rénovation/restructuration)</v>
          </cell>
        </row>
        <row r="28">
          <cell r="A28" t="str">
            <v>H3</v>
          </cell>
          <cell r="B28" t="str">
            <v>Ecoles et groupes scolaires (construction/extension/reconstruction totale et/ou reconstruction de classes si suppression de préfabriqués vétustes</v>
          </cell>
        </row>
        <row r="29">
          <cell r="A29" t="str">
            <v>H4</v>
          </cell>
          <cell r="B29" t="str">
            <v>Fonds scolaire</v>
          </cell>
        </row>
        <row r="30">
          <cell r="A30" t="str">
            <v>I1</v>
          </cell>
          <cell r="B30" t="str">
            <v>Construction d'équipements d'intérêt local : équipements sportifs de base</v>
          </cell>
        </row>
        <row r="31">
          <cell r="A31" t="str">
            <v>I2</v>
          </cell>
          <cell r="B31" t="str">
            <v>Réhabilitation d'équipements d'intérêt local : équipements sportifs de base</v>
          </cell>
        </row>
        <row r="32">
          <cell r="A32" t="str">
            <v>I5</v>
          </cell>
          <cell r="B32" t="str">
            <v>Construction et création de gymnase à proximité de collèges départementaux</v>
          </cell>
        </row>
        <row r="33">
          <cell r="A33" t="str">
            <v>I6</v>
          </cell>
          <cell r="B33" t="str">
            <v xml:space="preserve">Réhabilitation de gymnases à proximité de collèges départementaux </v>
          </cell>
        </row>
        <row r="34">
          <cell r="A34" t="str">
            <v>J2</v>
          </cell>
          <cell r="B34" t="str">
            <v>Opérations d'acquisition - Amélioration de logements locatifs sociaux ou amélioration en vue de la création de logements sociaux</v>
          </cell>
        </row>
        <row r="35">
          <cell r="A35" t="str">
            <v>K11</v>
          </cell>
          <cell r="B35" t="str">
            <v>Protection et valorisation des espaces naturels sensibles locaux</v>
          </cell>
        </row>
        <row r="36">
          <cell r="A36" t="str">
            <v>K2</v>
          </cell>
          <cell r="B36" t="str">
            <v>Réhabilitation des décharges brutes et suppression des dépôts sauvage</v>
          </cell>
        </row>
        <row r="37">
          <cell r="A37" t="str">
            <v>K4</v>
          </cell>
          <cell r="B37" t="str">
            <v>Protection de la ressource</v>
          </cell>
        </row>
        <row r="38">
          <cell r="A38" t="str">
            <v>K5</v>
          </cell>
          <cell r="B38" t="str">
            <v>Préservation de l'alimentation en eau potable</v>
          </cell>
        </row>
        <row r="39">
          <cell r="A39" t="str">
            <v>K6</v>
          </cell>
          <cell r="B39" t="str">
            <v>Dépollution des eaux - Assainissement collectif</v>
          </cell>
        </row>
        <row r="40">
          <cell r="A40" t="str">
            <v>K7</v>
          </cell>
          <cell r="B40" t="str">
            <v>Dépollution des eaux - Assainissement non collectif</v>
          </cell>
        </row>
        <row r="41">
          <cell r="A41" t="str">
            <v>K8</v>
          </cell>
          <cell r="B41" t="str">
            <v>Gestion des eaux de ruissellement, lutte contre les inondations</v>
          </cell>
        </row>
        <row r="42">
          <cell r="A42" t="str">
            <v>K9</v>
          </cell>
          <cell r="B42" t="str">
            <v>Reconquête des milieux aquatiques et de la biodiversité</v>
          </cell>
        </row>
        <row r="43">
          <cell r="A43" t="str">
            <v>L1</v>
          </cell>
          <cell r="B43" t="str">
            <v>ARCC Voirie - Aide aux routes communales et communautaires</v>
          </cell>
        </row>
        <row r="44">
          <cell r="A44" t="str">
            <v>L2</v>
          </cell>
          <cell r="B44" t="str">
            <v xml:space="preserve">ARCC Ecole - Aide aux routes communales et communautaires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et Bilan 2017"/>
      <sheetName val="INSEE"/>
      <sheetName val="Pondération base"/>
      <sheetName val="nouveaux intitulés"/>
      <sheetName val="Plafonds"/>
      <sheetName val="Taux de base"/>
      <sheetName val="Cantons"/>
      <sheetName val="EPCI"/>
      <sheetName val="Habitants"/>
    </sheetNames>
    <sheetDataSet>
      <sheetData sheetId="0" refreshError="1"/>
      <sheetData sheetId="1" refreshError="1"/>
      <sheetData sheetId="2" refreshError="1"/>
      <sheetData sheetId="3">
        <row r="1">
          <cell r="A1" t="str">
            <v>.</v>
          </cell>
        </row>
        <row r="2">
          <cell r="A2" t="str">
            <v>A1</v>
          </cell>
          <cell r="B2" t="str">
            <v>Aide à l'aménagement de locaux existants, à l'équipement en mobiliers et matériels (à l'exclusion des constructions) et à l'acquisition de logiciels d'archives</v>
          </cell>
        </row>
        <row r="3">
          <cell r="A3" t="str">
            <v>B1</v>
          </cell>
          <cell r="B3" t="str">
            <v>ADR - Aménagement de Développement Rural</v>
          </cell>
        </row>
        <row r="4">
          <cell r="A4" t="str">
            <v>B2</v>
          </cell>
          <cell r="B4" t="str">
            <v>CRT - Contrat Régional Territorial</v>
          </cell>
        </row>
        <row r="5">
          <cell r="A5" t="str">
            <v>B3</v>
          </cell>
          <cell r="B5" t="str">
            <v>Contrats Ruraux</v>
          </cell>
        </row>
        <row r="6">
          <cell r="A6" t="str">
            <v>C1</v>
          </cell>
          <cell r="B6" t="str">
            <v>Acquisition de collections des musées</v>
          </cell>
        </row>
        <row r="7">
          <cell r="A7" t="str">
            <v>C2.1</v>
          </cell>
          <cell r="B7" t="str">
            <v>Travaux de construction, restructuration ou extension pour l'ensemble des équipements culturels</v>
          </cell>
        </row>
        <row r="8">
          <cell r="A8" t="str">
            <v>C2.2</v>
          </cell>
          <cell r="B8" t="str">
            <v>Acquisition de matériel et mobilier culturel liée aux travaux de construction, restructuration ou extension pour l'ensemble des équipements culturels</v>
          </cell>
        </row>
        <row r="9">
          <cell r="A9" t="str">
            <v>C2.3.1</v>
          </cell>
          <cell r="B9" t="str">
            <v>Acquisition de matériels et mobiliers spécialisés</v>
          </cell>
        </row>
        <row r="10">
          <cell r="A10" t="str">
            <v>C2.3.2</v>
          </cell>
          <cell r="B10" t="str">
            <v>Equipement informatique et numérique</v>
          </cell>
        </row>
        <row r="11">
          <cell r="A11" t="str">
            <v>C2.3.3</v>
          </cell>
          <cell r="B11" t="str">
            <v>Acquisition de véhicule pour la desserte d'un réseau d'équipements de lecture publique ou de bibliobus (Réservé aux EPCI)</v>
          </cell>
        </row>
        <row r="12">
          <cell r="A12" t="str">
            <v>C2.4</v>
          </cell>
          <cell r="B12" t="str">
            <v>Pour les établissements d'enseignement artistique spécialisé : acquisition d'instruments de musique onéreux</v>
          </cell>
        </row>
        <row r="13">
          <cell r="A13" t="str">
            <v>C3.1.1</v>
          </cell>
          <cell r="B13" t="str">
            <v>Monuments historiques classés ou inscrits et orgues classées ou inscrites</v>
          </cell>
        </row>
        <row r="14">
          <cell r="A14" t="str">
            <v>C3.1.2</v>
          </cell>
          <cell r="B14" t="str">
            <v>Objets mobiliers communaux classés monuments historiques</v>
          </cell>
        </row>
        <row r="15">
          <cell r="A15" t="str">
            <v>C3.2</v>
          </cell>
          <cell r="B15" t="str">
            <v>Restauration et mise en valeur du patrimoine historique communal non protégé</v>
          </cell>
        </row>
        <row r="16">
          <cell r="A16" t="str">
            <v>D1</v>
          </cell>
          <cell r="B16" t="str">
            <v>Développement de l'économie par la revitalisation des commerces de proximité et de leur environnement</v>
          </cell>
        </row>
        <row r="17">
          <cell r="A17" t="str">
            <v>E1</v>
          </cell>
          <cell r="B17" t="str">
            <v>Service de portage de repas à domicile (Création/Extension)</v>
          </cell>
        </row>
        <row r="18">
          <cell r="A18" t="str">
            <v>E2</v>
          </cell>
          <cell r="B18" t="str">
            <v>Centres sociaux (Aide à la création, l'extension et à la restructuration)</v>
          </cell>
        </row>
        <row r="19">
          <cell r="A19" t="str">
            <v>E3</v>
          </cell>
          <cell r="B19" t="str">
            <v>Logements - Foyers pour personnes âgées et intergénérationnels (création/rénovation)</v>
          </cell>
        </row>
        <row r="20">
          <cell r="A20" t="str">
            <v>E4</v>
          </cell>
          <cell r="B20" t="str">
            <v>Etablissements et services d'accueil de la petite enfance (enfants de moins de 6 ans - Construction, aménagement, réhabilitation et équipement</v>
          </cell>
        </row>
        <row r="21">
          <cell r="A21" t="str">
            <v>F1</v>
          </cell>
          <cell r="B21" t="str">
            <v>Centres de loisirs sans hébergement - CLSH (Création/extension)</v>
          </cell>
        </row>
        <row r="22">
          <cell r="A22" t="str">
            <v>F2</v>
          </cell>
          <cell r="B22" t="str">
            <v>Centres de loisirs sans hébergement - CLSH (Réhabilitation)</v>
          </cell>
        </row>
        <row r="23">
          <cell r="A23" t="str">
            <v>G1</v>
          </cell>
          <cell r="B23" t="str">
            <v>Adaptation de locaux existants en locaux de Police municipale</v>
          </cell>
        </row>
        <row r="24">
          <cell r="A24" t="str">
            <v>G3</v>
          </cell>
          <cell r="B24" t="str">
            <v>Soutien au développement de polices municipales</v>
          </cell>
        </row>
        <row r="25">
          <cell r="A25" t="str">
            <v>G4</v>
          </cell>
          <cell r="B25" t="str">
            <v xml:space="preserve">Aide à la vidéo protection </v>
          </cell>
        </row>
        <row r="26">
          <cell r="A26" t="str">
            <v>H1</v>
          </cell>
          <cell r="B26" t="str">
            <v xml:space="preserve">Acquisition, à titre provisoire, de préfabriqués en vue de l'ouverture de classes démontables et travaux connexes en cas de location </v>
          </cell>
        </row>
        <row r="27">
          <cell r="A27" t="str">
            <v>H2</v>
          </cell>
          <cell r="B27" t="str">
            <v>Ecoles, groupes scolaires et demi-pension (rénovation/restructuration)</v>
          </cell>
        </row>
        <row r="28">
          <cell r="A28" t="str">
            <v>H3</v>
          </cell>
          <cell r="B28" t="str">
            <v>Ecoles et groupes scolaires (construction/extension/reconstruction totale et/ou reconstruction de classes si suppression de préfabriqués vétustes</v>
          </cell>
        </row>
        <row r="29">
          <cell r="A29" t="str">
            <v>H4</v>
          </cell>
          <cell r="B29" t="str">
            <v>Fonds scolaire</v>
          </cell>
        </row>
        <row r="30">
          <cell r="A30" t="str">
            <v>I1</v>
          </cell>
          <cell r="B30" t="str">
            <v>Construction d'équipements d'intérêt local : équipements sportifs de base</v>
          </cell>
        </row>
        <row r="31">
          <cell r="A31" t="str">
            <v>I2</v>
          </cell>
          <cell r="B31" t="str">
            <v>Réhabilitation d'équipements d'intérêt local : équipements sportifs de base</v>
          </cell>
        </row>
        <row r="32">
          <cell r="A32" t="str">
            <v>I5</v>
          </cell>
          <cell r="B32" t="str">
            <v>Construction et création de gymnase à proximité de collèges départementaux</v>
          </cell>
        </row>
        <row r="33">
          <cell r="A33" t="str">
            <v>I6</v>
          </cell>
          <cell r="B33" t="str">
            <v xml:space="preserve">Réhabilitation de gymnases à proximité de collèges départementaux </v>
          </cell>
        </row>
        <row r="34">
          <cell r="A34" t="str">
            <v>J2</v>
          </cell>
          <cell r="B34" t="str">
            <v>Opérations d'acquisition - Amélioration de logements locatifs sociaux ou amélioration en vue de la création de logements sociaux</v>
          </cell>
        </row>
        <row r="35">
          <cell r="A35" t="str">
            <v>K11</v>
          </cell>
          <cell r="B35" t="str">
            <v>Protection et valorisation des espaces naturels sensibles locaux</v>
          </cell>
        </row>
        <row r="36">
          <cell r="A36" t="str">
            <v>K2</v>
          </cell>
          <cell r="B36" t="str">
            <v>Réhabilitation des décharges brutes et suppression des dépôts sauvage</v>
          </cell>
        </row>
        <row r="37">
          <cell r="A37" t="str">
            <v>K4</v>
          </cell>
          <cell r="B37" t="str">
            <v>Protection de la ressource</v>
          </cell>
        </row>
        <row r="38">
          <cell r="A38" t="str">
            <v>K5</v>
          </cell>
          <cell r="B38" t="str">
            <v>Préservation de l'alimentation en eau potable</v>
          </cell>
        </row>
        <row r="39">
          <cell r="A39" t="str">
            <v>K6</v>
          </cell>
          <cell r="B39" t="str">
            <v>Dépollution des eaux - Assainissement collectif</v>
          </cell>
        </row>
        <row r="40">
          <cell r="A40" t="str">
            <v>K7</v>
          </cell>
          <cell r="B40" t="str">
            <v>Dépollution des eaux - Assainissement non collectif</v>
          </cell>
        </row>
        <row r="41">
          <cell r="A41" t="str">
            <v>K8</v>
          </cell>
          <cell r="B41" t="str">
            <v>Gestion des eaux de ruissellement, lutte contre les inondations</v>
          </cell>
        </row>
        <row r="42">
          <cell r="A42" t="str">
            <v>K9</v>
          </cell>
          <cell r="B42" t="str">
            <v>Reconquête des milieux aquatiques et de la biodiversité</v>
          </cell>
        </row>
        <row r="43">
          <cell r="A43" t="str">
            <v>L1</v>
          </cell>
          <cell r="B43" t="str">
            <v>ARCC Voirie - Aide aux routes communales et communautaires</v>
          </cell>
        </row>
        <row r="44">
          <cell r="A44" t="str">
            <v>L2</v>
          </cell>
          <cell r="B44" t="str">
            <v xml:space="preserve">ARCC Ecole - Aide aux routes communales et communautaires </v>
          </cell>
        </row>
      </sheetData>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C votées 2016 et bilan"/>
      <sheetName val="Feuil1"/>
      <sheetName val=" ADC votées 2016 et bilan (2)"/>
      <sheetName val="nouveaux intitulés"/>
      <sheetName val="Plafonds"/>
      <sheetName val="Taux de base"/>
    </sheetNames>
    <sheetDataSet>
      <sheetData sheetId="0" refreshError="1"/>
      <sheetData sheetId="1" refreshError="1"/>
      <sheetData sheetId="2" refreshError="1"/>
      <sheetData sheetId="3">
        <row r="1">
          <cell r="A1" t="str">
            <v>.</v>
          </cell>
        </row>
        <row r="2">
          <cell r="A2" t="str">
            <v>A1</v>
          </cell>
          <cell r="B2" t="str">
            <v>Aide à l'aménagement de locaux existants, à l'équipement en mobiliers et matériels (à l'exclusion des constructions) et à l'acquisition de logiciels d'archives</v>
          </cell>
        </row>
        <row r="3">
          <cell r="A3" t="str">
            <v>B1</v>
          </cell>
          <cell r="B3" t="str">
            <v>ADR - Aménagement de Développement Rural</v>
          </cell>
        </row>
        <row r="4">
          <cell r="A4" t="str">
            <v>B2</v>
          </cell>
          <cell r="B4" t="str">
            <v>CRT - Contrat Régional Territorial</v>
          </cell>
        </row>
        <row r="5">
          <cell r="A5" t="str">
            <v>B3</v>
          </cell>
          <cell r="B5" t="str">
            <v>Contrat Ruraux</v>
          </cell>
        </row>
        <row r="6">
          <cell r="A6" t="str">
            <v>C1</v>
          </cell>
          <cell r="B6" t="str">
            <v>Acquisition de collections des musées</v>
          </cell>
        </row>
        <row r="7">
          <cell r="A7" t="str">
            <v>C2.1</v>
          </cell>
          <cell r="B7" t="str">
            <v>Travaux de construction, restructuration ou extension pour l'ensemble des équipements culturels</v>
          </cell>
        </row>
        <row r="8">
          <cell r="A8" t="str">
            <v>C2.2</v>
          </cell>
          <cell r="B8" t="str">
            <v>Acquisition de matériel et mobilier culturel liée aux travaux de construction, restructuration ou extension pour l'ensemble des équipements culturels</v>
          </cell>
        </row>
        <row r="9">
          <cell r="A9" t="str">
            <v>C2.3.1</v>
          </cell>
          <cell r="B9" t="str">
            <v>Acquisition de matériels et mobiliers spécialisés</v>
          </cell>
        </row>
        <row r="10">
          <cell r="A10" t="str">
            <v>C2.3.2</v>
          </cell>
          <cell r="B10" t="str">
            <v>Equipement informatique et numérique</v>
          </cell>
        </row>
        <row r="11">
          <cell r="A11" t="str">
            <v>C2.3.3</v>
          </cell>
          <cell r="B11" t="str">
            <v>Acquisition de véhicule pour la desserte d'un réseau d'équipements de lecture publique ou de bibliobus (Réservé aux EPCI)</v>
          </cell>
        </row>
        <row r="12">
          <cell r="A12" t="str">
            <v>C2.4</v>
          </cell>
          <cell r="B12" t="str">
            <v>Pour les établissements d'enseignement artistique spécialisé : acquisition d'instruments de musique onéreux</v>
          </cell>
        </row>
        <row r="13">
          <cell r="A13" t="str">
            <v>C3.1.1</v>
          </cell>
          <cell r="B13" t="str">
            <v>Monuments historiques classés ou inscrits et orgues classées ou inscrites</v>
          </cell>
        </row>
        <row r="14">
          <cell r="A14" t="str">
            <v>C3.1.2</v>
          </cell>
          <cell r="B14" t="str">
            <v>Objets mobiliers communaux classés monuments historiques</v>
          </cell>
        </row>
        <row r="15">
          <cell r="A15" t="str">
            <v>C3.2</v>
          </cell>
          <cell r="B15" t="str">
            <v>Restauration et mise en valeur du patrimoine historique communal non protégé</v>
          </cell>
        </row>
        <row r="16">
          <cell r="A16" t="str">
            <v>D1</v>
          </cell>
          <cell r="B16" t="str">
            <v>Développement de l'économie par la revitalisation des commerces de proximité et de leur environnement</v>
          </cell>
        </row>
        <row r="17">
          <cell r="A17" t="str">
            <v>E1</v>
          </cell>
          <cell r="B17" t="str">
            <v>Service de portage de repas à domicile (Création/Extension)</v>
          </cell>
        </row>
        <row r="18">
          <cell r="A18" t="str">
            <v>E2</v>
          </cell>
          <cell r="B18" t="str">
            <v>Centres sociaux (Aide à la création, l'extension et à la restructuration)</v>
          </cell>
        </row>
        <row r="19">
          <cell r="A19" t="str">
            <v>E3</v>
          </cell>
          <cell r="B19" t="str">
            <v>Logements - Foyers pour personnes âgées et intergénérationnels (création/rénovation)</v>
          </cell>
        </row>
        <row r="20">
          <cell r="A20" t="str">
            <v>E4</v>
          </cell>
          <cell r="B20" t="str">
            <v>Etablissements et services d'accueil de la petite enfance (enfants de moins de 6 ans - Construction, aménagement, réhabilitation et équipement</v>
          </cell>
        </row>
        <row r="21">
          <cell r="A21" t="str">
            <v>F1</v>
          </cell>
          <cell r="B21" t="str">
            <v>Centres de loisirs sans hébergement - CLSH (Création/extension)</v>
          </cell>
        </row>
        <row r="22">
          <cell r="A22" t="str">
            <v>F2</v>
          </cell>
          <cell r="B22" t="str">
            <v>Centres de loisirs sans hébergement - CLSH (Réhabilitation)</v>
          </cell>
        </row>
        <row r="23">
          <cell r="A23" t="str">
            <v>G1</v>
          </cell>
          <cell r="B23" t="str">
            <v>Adaptation de locaux existants en locaux de Police municipale</v>
          </cell>
        </row>
        <row r="24">
          <cell r="A24" t="str">
            <v>G3</v>
          </cell>
          <cell r="B24" t="str">
            <v>Soutien au développement de polices municipales</v>
          </cell>
        </row>
        <row r="25">
          <cell r="A25" t="str">
            <v>G4</v>
          </cell>
          <cell r="B25" t="str">
            <v xml:space="preserve">Aide à la vidéo protection </v>
          </cell>
        </row>
        <row r="26">
          <cell r="A26" t="str">
            <v>H1</v>
          </cell>
          <cell r="B26" t="str">
            <v xml:space="preserve">Acquisition, à titre provisoire, de préfabriqués en vue de l'ouverture de classes démontables et travaux connexes en cas de location </v>
          </cell>
        </row>
        <row r="27">
          <cell r="A27" t="str">
            <v>H2</v>
          </cell>
          <cell r="B27" t="str">
            <v>Ecoles, groupes scolaires et demi-pension (rénovation/restructuration)</v>
          </cell>
        </row>
        <row r="28">
          <cell r="A28" t="str">
            <v>H3</v>
          </cell>
          <cell r="B28" t="str">
            <v>Ecoles et groupes scolaires (construction/extension/reconstruction totale et/ou reconstruction de classes si suppression de préfabriqués vétustes</v>
          </cell>
        </row>
        <row r="29">
          <cell r="A29" t="str">
            <v>H4</v>
          </cell>
          <cell r="B29" t="str">
            <v>Fonds scolaire</v>
          </cell>
        </row>
        <row r="30">
          <cell r="A30" t="str">
            <v>I1</v>
          </cell>
          <cell r="B30" t="str">
            <v>Construction d'équipements d'intérêt local : équipements sportifs de base</v>
          </cell>
        </row>
        <row r="31">
          <cell r="A31" t="str">
            <v>I2</v>
          </cell>
          <cell r="B31" t="str">
            <v>Réhabilitation d'équipements d'intérêt local : équipements sportifs de base</v>
          </cell>
        </row>
        <row r="32">
          <cell r="A32" t="str">
            <v>I5</v>
          </cell>
          <cell r="B32" t="str">
            <v>Construction et création de gymnase à proximité de collèges départementaux</v>
          </cell>
        </row>
        <row r="33">
          <cell r="A33" t="str">
            <v>I6</v>
          </cell>
          <cell r="B33" t="str">
            <v xml:space="preserve">Réhabilitation de gymnases à proximité de collèges départementaux </v>
          </cell>
        </row>
        <row r="34">
          <cell r="A34" t="str">
            <v>J2</v>
          </cell>
          <cell r="B34" t="str">
            <v>Opérations d'acquisition - Amélioration de logements locatifs sociaux ou amélioration en vue de la création de logements sociaux</v>
          </cell>
        </row>
        <row r="35">
          <cell r="A35" t="str">
            <v>K11</v>
          </cell>
          <cell r="B35" t="str">
            <v>Protection et valorisation des espaces naturels sensibles locaux</v>
          </cell>
        </row>
        <row r="36">
          <cell r="A36" t="str">
            <v>K2</v>
          </cell>
          <cell r="B36" t="str">
            <v>Réhabilitation des décharges brutes et suppression des dépôts sauvage</v>
          </cell>
        </row>
        <row r="37">
          <cell r="A37" t="str">
            <v>K4</v>
          </cell>
          <cell r="B37" t="str">
            <v>Protection de la ressource</v>
          </cell>
        </row>
        <row r="38">
          <cell r="A38" t="str">
            <v>K5</v>
          </cell>
          <cell r="B38" t="str">
            <v>Préservation de l'alimentation en eau potable</v>
          </cell>
        </row>
        <row r="39">
          <cell r="A39" t="str">
            <v>K6</v>
          </cell>
          <cell r="B39" t="str">
            <v>Dépollution des eaux - Assainissement collectif</v>
          </cell>
        </row>
        <row r="40">
          <cell r="A40" t="str">
            <v>K7</v>
          </cell>
          <cell r="B40" t="str">
            <v>Dépollution des eaux - Assainissement non collectif</v>
          </cell>
        </row>
        <row r="41">
          <cell r="A41" t="str">
            <v>K8</v>
          </cell>
          <cell r="B41" t="str">
            <v>Gestion des eaux de ruissellement, lutte contre les inondations</v>
          </cell>
        </row>
        <row r="42">
          <cell r="A42" t="str">
            <v>K9</v>
          </cell>
          <cell r="B42" t="str">
            <v>Reconquête des milieux aquatiques et de la biodiversité</v>
          </cell>
        </row>
        <row r="43">
          <cell r="A43" t="str">
            <v>L1</v>
          </cell>
          <cell r="B43" t="str">
            <v>ARCC Voirie - Aide aux routes communales et communautaires</v>
          </cell>
        </row>
        <row r="44">
          <cell r="A44" t="str">
            <v>L2</v>
          </cell>
          <cell r="B44" t="str">
            <v xml:space="preserve">ARCC Ecole - Aide aux routes communales et communautaires </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C 2019"/>
      <sheetName val="Communes"/>
      <sheetName val="Code INSEE"/>
      <sheetName val="Cantons"/>
      <sheetName val="EPCI "/>
      <sheetName val="Nbr Habitants "/>
      <sheetName val="Intitules 2019"/>
      <sheetName val="Pondération 2019"/>
      <sheetName val="Taux de base 2019"/>
      <sheetName val="Plafond 2019"/>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L5" sqref="L5"/>
    </sheetView>
  </sheetViews>
  <sheetFormatPr baseColWidth="10" defaultRowHeight="15" x14ac:dyDescent="0.25"/>
  <cols>
    <col min="2" max="2" width="32.85546875" customWidth="1"/>
    <col min="3" max="3" width="22.28515625" customWidth="1"/>
    <col min="6" max="6" width="18.140625" bestFit="1" customWidth="1"/>
    <col min="8" max="8" width="14.28515625" customWidth="1"/>
    <col min="9" max="9" width="14.140625" customWidth="1"/>
  </cols>
  <sheetData>
    <row r="1" spans="1:9" ht="33.75" x14ac:dyDescent="0.25">
      <c r="A1" s="75" t="s">
        <v>244</v>
      </c>
      <c r="B1" s="76" t="s">
        <v>44</v>
      </c>
      <c r="C1" s="76" t="s">
        <v>245</v>
      </c>
      <c r="D1" s="77" t="s">
        <v>45</v>
      </c>
      <c r="E1" s="78" t="s">
        <v>3</v>
      </c>
      <c r="F1" s="76" t="s">
        <v>46</v>
      </c>
      <c r="G1" s="79" t="s">
        <v>47</v>
      </c>
      <c r="H1" s="80" t="s">
        <v>21</v>
      </c>
      <c r="I1" s="76" t="s">
        <v>106</v>
      </c>
    </row>
    <row r="2" spans="1:9" ht="78.75" x14ac:dyDescent="0.25">
      <c r="A2" s="73" t="s">
        <v>145</v>
      </c>
      <c r="B2" s="74" t="s">
        <v>246</v>
      </c>
      <c r="C2" s="54" t="s">
        <v>25</v>
      </c>
      <c r="D2" s="81" t="s">
        <v>92</v>
      </c>
      <c r="E2" s="82">
        <v>43836</v>
      </c>
      <c r="F2" s="84">
        <v>31893.040000000001</v>
      </c>
      <c r="G2" s="83">
        <v>96645.57</v>
      </c>
      <c r="H2" s="83">
        <v>96645.57</v>
      </c>
      <c r="I2" s="73"/>
    </row>
    <row r="3" spans="1:9" ht="112.5" x14ac:dyDescent="0.25">
      <c r="A3" s="73" t="s">
        <v>154</v>
      </c>
      <c r="B3" s="74" t="s">
        <v>247</v>
      </c>
      <c r="C3" s="74" t="s">
        <v>248</v>
      </c>
      <c r="D3" s="81" t="s">
        <v>249</v>
      </c>
      <c r="E3" s="82">
        <v>43864</v>
      </c>
      <c r="F3" s="84">
        <v>402587.1</v>
      </c>
      <c r="G3" s="83">
        <v>3003192</v>
      </c>
      <c r="H3" s="83">
        <v>2000000</v>
      </c>
      <c r="I3" s="74" t="s">
        <v>250</v>
      </c>
    </row>
    <row r="4" spans="1:9" ht="48" customHeight="1" x14ac:dyDescent="0.25">
      <c r="A4" s="73" t="s">
        <v>161</v>
      </c>
      <c r="B4" s="74" t="s">
        <v>251</v>
      </c>
      <c r="C4" s="74" t="s">
        <v>25</v>
      </c>
      <c r="D4" s="81" t="s">
        <v>148</v>
      </c>
      <c r="E4" s="82">
        <v>43892</v>
      </c>
      <c r="F4" s="84">
        <v>68000</v>
      </c>
      <c r="G4" s="83">
        <v>347382</v>
      </c>
      <c r="H4" s="83">
        <v>200000</v>
      </c>
      <c r="I4" s="73"/>
    </row>
    <row r="5" spans="1:9" ht="45" x14ac:dyDescent="0.25">
      <c r="A5" s="73" t="s">
        <v>161</v>
      </c>
      <c r="B5" s="74" t="s">
        <v>252</v>
      </c>
      <c r="C5" s="74" t="s">
        <v>253</v>
      </c>
      <c r="D5" s="81" t="s">
        <v>11</v>
      </c>
      <c r="E5" s="82">
        <v>43892</v>
      </c>
      <c r="F5" s="84">
        <v>540372.6</v>
      </c>
      <c r="G5" s="83">
        <v>2770818</v>
      </c>
      <c r="H5" s="83">
        <v>2502354</v>
      </c>
      <c r="I5" s="73" t="s">
        <v>254</v>
      </c>
    </row>
    <row r="6" spans="1:9" ht="54.75" customHeight="1" thickBot="1" x14ac:dyDescent="0.3">
      <c r="A6" s="73" t="s">
        <v>161</v>
      </c>
      <c r="B6" s="74" t="s">
        <v>255</v>
      </c>
      <c r="C6" s="74" t="s">
        <v>256</v>
      </c>
      <c r="D6" s="81" t="s">
        <v>257</v>
      </c>
      <c r="E6" s="82">
        <v>43955</v>
      </c>
      <c r="F6" s="85">
        <v>76981.14</v>
      </c>
      <c r="G6" s="83">
        <v>332004</v>
      </c>
      <c r="H6" s="83">
        <v>320754.75</v>
      </c>
      <c r="I6" s="73"/>
    </row>
    <row r="7" spans="1:9" ht="19.5" thickBot="1" x14ac:dyDescent="0.35">
      <c r="F7" s="17">
        <f>SUM(F2:F6)</f>
        <v>1119833.8799999999</v>
      </c>
    </row>
  </sheetData>
  <dataValidations count="1">
    <dataValidation type="list" showInputMessage="1" sqref="A1:A6">
      <formula1>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G24" sqref="G24"/>
    </sheetView>
  </sheetViews>
  <sheetFormatPr baseColWidth="10" defaultRowHeight="15" x14ac:dyDescent="0.25"/>
  <cols>
    <col min="2" max="2" width="39.85546875" customWidth="1"/>
    <col min="3" max="3" width="13.85546875" customWidth="1"/>
    <col min="4" max="4" width="20.140625" customWidth="1"/>
    <col min="5" max="5" width="20.5703125" customWidth="1"/>
    <col min="6" max="6" width="21.42578125" customWidth="1"/>
    <col min="7" max="7" width="22.85546875" customWidth="1"/>
  </cols>
  <sheetData>
    <row r="1" spans="1:7" x14ac:dyDescent="0.25">
      <c r="A1" s="67" t="s">
        <v>0</v>
      </c>
      <c r="B1" s="68" t="s">
        <v>44</v>
      </c>
      <c r="C1" s="68" t="s">
        <v>45</v>
      </c>
      <c r="D1" s="68" t="s">
        <v>3</v>
      </c>
      <c r="E1" s="68" t="s">
        <v>46</v>
      </c>
      <c r="F1" s="68" t="s">
        <v>47</v>
      </c>
      <c r="G1" s="68" t="s">
        <v>21</v>
      </c>
    </row>
    <row r="2" spans="1:7" ht="45" x14ac:dyDescent="0.25">
      <c r="A2" s="30" t="s">
        <v>145</v>
      </c>
      <c r="B2" s="64" t="s">
        <v>240</v>
      </c>
      <c r="C2" s="63" t="s">
        <v>7</v>
      </c>
      <c r="D2" s="63" t="s">
        <v>241</v>
      </c>
      <c r="E2" s="71">
        <v>11361</v>
      </c>
      <c r="F2" s="65">
        <v>27710</v>
      </c>
      <c r="G2" s="66">
        <v>27710</v>
      </c>
    </row>
    <row r="3" spans="1:7" ht="23.25" thickBot="1" x14ac:dyDescent="0.3">
      <c r="A3" s="64" t="s">
        <v>161</v>
      </c>
      <c r="B3" s="18" t="s">
        <v>242</v>
      </c>
      <c r="C3" s="70" t="s">
        <v>243</v>
      </c>
      <c r="D3" s="19">
        <v>43472</v>
      </c>
      <c r="E3" s="72">
        <v>63726.55</v>
      </c>
      <c r="F3" s="69">
        <v>242869.26</v>
      </c>
      <c r="G3" s="49">
        <v>236024.26</v>
      </c>
    </row>
    <row r="4" spans="1:7" ht="19.5" thickBot="1" x14ac:dyDescent="0.35">
      <c r="E4" s="17">
        <f>SUM(E2:E3)</f>
        <v>75087.55</v>
      </c>
    </row>
  </sheetData>
  <dataValidations count="1">
    <dataValidation type="list" allowBlank="1" showInputMessage="1" showErrorMessage="1" sqref="C3">
      <formula1>_______ADC2016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x14:formula1>
            <xm:f>[4]Communes!#REF!</xm:f>
          </x14:formula1>
          <xm:sqref>A2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6" workbookViewId="0">
      <selection activeCell="K19" sqref="K19"/>
    </sheetView>
  </sheetViews>
  <sheetFormatPr baseColWidth="10" defaultRowHeight="15" x14ac:dyDescent="0.25"/>
  <cols>
    <col min="1" max="1" width="15.28515625" customWidth="1"/>
    <col min="2" max="2" width="44" customWidth="1"/>
    <col min="5" max="5" width="16.7109375" customWidth="1"/>
    <col min="7" max="7" width="18.85546875" customWidth="1"/>
    <col min="8" max="8" width="32.28515625" customWidth="1"/>
  </cols>
  <sheetData>
    <row r="1" spans="1:8" ht="38.25" x14ac:dyDescent="0.25">
      <c r="A1" s="8" t="s">
        <v>0</v>
      </c>
      <c r="B1" s="9" t="s">
        <v>1</v>
      </c>
      <c r="C1" s="10" t="s">
        <v>2</v>
      </c>
      <c r="D1" s="8" t="s">
        <v>3</v>
      </c>
      <c r="E1" s="8" t="s">
        <v>4</v>
      </c>
      <c r="F1" s="11" t="s">
        <v>5</v>
      </c>
      <c r="G1" s="11" t="s">
        <v>21</v>
      </c>
      <c r="H1" s="8" t="s">
        <v>106</v>
      </c>
    </row>
    <row r="2" spans="1:8" ht="60" customHeight="1" x14ac:dyDescent="0.25">
      <c r="A2" s="31" t="s">
        <v>196</v>
      </c>
      <c r="B2" s="31" t="s">
        <v>197</v>
      </c>
      <c r="C2" s="36" t="s">
        <v>198</v>
      </c>
      <c r="D2" s="33">
        <v>43136</v>
      </c>
      <c r="E2" s="25">
        <v>12600</v>
      </c>
      <c r="F2" s="52">
        <v>38160</v>
      </c>
      <c r="G2" s="34">
        <v>30000</v>
      </c>
      <c r="H2" s="53"/>
    </row>
    <row r="3" spans="1:8" ht="22.5" x14ac:dyDescent="0.25">
      <c r="A3" s="16" t="s">
        <v>196</v>
      </c>
      <c r="B3" s="54" t="s">
        <v>199</v>
      </c>
      <c r="C3" s="56" t="s">
        <v>200</v>
      </c>
      <c r="D3" s="57">
        <v>43234</v>
      </c>
      <c r="E3" s="25">
        <v>9169</v>
      </c>
      <c r="F3" s="58">
        <v>21833.3</v>
      </c>
      <c r="G3" s="58">
        <v>21833.3</v>
      </c>
      <c r="H3" s="55"/>
    </row>
    <row r="4" spans="1:8" ht="22.5" x14ac:dyDescent="0.25">
      <c r="A4" s="16" t="s">
        <v>196</v>
      </c>
      <c r="B4" s="54" t="s">
        <v>201</v>
      </c>
      <c r="C4" s="56" t="s">
        <v>35</v>
      </c>
      <c r="D4" s="57">
        <v>43255</v>
      </c>
      <c r="E4" s="25">
        <v>12661</v>
      </c>
      <c r="F4" s="58">
        <v>57550</v>
      </c>
      <c r="G4" s="58">
        <v>57550</v>
      </c>
      <c r="H4" s="55"/>
    </row>
    <row r="5" spans="1:8" ht="54" customHeight="1" x14ac:dyDescent="0.25">
      <c r="A5" s="16" t="s">
        <v>196</v>
      </c>
      <c r="B5" s="54" t="s">
        <v>202</v>
      </c>
      <c r="C5" s="56" t="s">
        <v>43</v>
      </c>
      <c r="D5" s="57">
        <v>43283</v>
      </c>
      <c r="E5" s="25">
        <v>40000</v>
      </c>
      <c r="F5" s="59">
        <v>85086.87</v>
      </c>
      <c r="G5" s="58">
        <v>80000</v>
      </c>
      <c r="H5" s="55"/>
    </row>
    <row r="6" spans="1:8" x14ac:dyDescent="0.25">
      <c r="A6" s="16" t="s">
        <v>196</v>
      </c>
      <c r="B6" s="54" t="s">
        <v>203</v>
      </c>
      <c r="C6" s="56" t="s">
        <v>41</v>
      </c>
      <c r="D6" s="57">
        <v>43360</v>
      </c>
      <c r="E6" s="25">
        <v>101323</v>
      </c>
      <c r="F6" s="58">
        <v>273600</v>
      </c>
      <c r="G6" s="58">
        <v>273600</v>
      </c>
      <c r="H6" s="55"/>
    </row>
    <row r="7" spans="1:8" x14ac:dyDescent="0.25">
      <c r="A7" s="16" t="s">
        <v>196</v>
      </c>
      <c r="B7" s="54" t="s">
        <v>204</v>
      </c>
      <c r="C7" s="56" t="s">
        <v>36</v>
      </c>
      <c r="D7" s="57">
        <v>43101</v>
      </c>
      <c r="E7" s="25">
        <v>29287.5</v>
      </c>
      <c r="F7" s="59">
        <v>236667</v>
      </c>
      <c r="G7" s="58">
        <v>133125</v>
      </c>
      <c r="H7" s="55"/>
    </row>
    <row r="8" spans="1:8" ht="22.5" x14ac:dyDescent="0.25">
      <c r="A8" s="35" t="s">
        <v>205</v>
      </c>
      <c r="B8" s="31" t="s">
        <v>206</v>
      </c>
      <c r="C8" s="60" t="s">
        <v>30</v>
      </c>
      <c r="D8" s="61">
        <v>43199</v>
      </c>
      <c r="E8" s="25">
        <v>315000</v>
      </c>
      <c r="F8" s="52">
        <v>1700000</v>
      </c>
      <c r="G8" s="34">
        <v>1500000</v>
      </c>
      <c r="H8" s="35"/>
    </row>
    <row r="9" spans="1:8" ht="22.5" x14ac:dyDescent="0.25">
      <c r="A9" s="16" t="s">
        <v>205</v>
      </c>
      <c r="B9" s="54" t="s">
        <v>207</v>
      </c>
      <c r="C9" s="56" t="s">
        <v>31</v>
      </c>
      <c r="D9" s="57">
        <v>43234</v>
      </c>
      <c r="E9" s="25">
        <v>11230</v>
      </c>
      <c r="F9" s="58">
        <v>30352</v>
      </c>
      <c r="G9" s="58">
        <v>30352</v>
      </c>
      <c r="H9" s="55"/>
    </row>
    <row r="10" spans="1:8" ht="22.5" x14ac:dyDescent="0.25">
      <c r="A10" s="16" t="s">
        <v>205</v>
      </c>
      <c r="B10" s="54" t="s">
        <v>208</v>
      </c>
      <c r="C10" s="56" t="s">
        <v>31</v>
      </c>
      <c r="D10" s="57">
        <v>43234</v>
      </c>
      <c r="E10" s="25">
        <v>11103</v>
      </c>
      <c r="F10" s="58">
        <v>30010</v>
      </c>
      <c r="G10" s="58">
        <v>30010</v>
      </c>
      <c r="H10" s="55"/>
    </row>
    <row r="11" spans="1:8" ht="72" customHeight="1" x14ac:dyDescent="0.25">
      <c r="A11" s="35" t="s">
        <v>209</v>
      </c>
      <c r="B11" s="31" t="s">
        <v>210</v>
      </c>
      <c r="C11" s="36" t="s">
        <v>211</v>
      </c>
      <c r="D11" s="33">
        <v>43189</v>
      </c>
      <c r="E11" s="25">
        <v>395480</v>
      </c>
      <c r="F11" s="34">
        <v>1961900</v>
      </c>
      <c r="G11" s="34">
        <v>1961900</v>
      </c>
      <c r="H11" s="31" t="s">
        <v>212</v>
      </c>
    </row>
    <row r="12" spans="1:8" ht="22.5" x14ac:dyDescent="0.25">
      <c r="A12" s="16" t="s">
        <v>209</v>
      </c>
      <c r="B12" s="54" t="s">
        <v>213</v>
      </c>
      <c r="C12" s="56" t="s">
        <v>37</v>
      </c>
      <c r="D12" s="57">
        <v>43409</v>
      </c>
      <c r="E12" s="25">
        <v>15220</v>
      </c>
      <c r="F12" s="58">
        <v>76100</v>
      </c>
      <c r="G12" s="58">
        <v>76100</v>
      </c>
      <c r="H12" s="55"/>
    </row>
    <row r="13" spans="1:8" ht="22.5" x14ac:dyDescent="0.25">
      <c r="A13" s="12" t="s">
        <v>214</v>
      </c>
      <c r="B13" s="54" t="s">
        <v>215</v>
      </c>
      <c r="C13" s="56" t="s">
        <v>39</v>
      </c>
      <c r="D13" s="57">
        <v>43374</v>
      </c>
      <c r="E13" s="25">
        <v>40000</v>
      </c>
      <c r="F13" s="59">
        <v>104254.31</v>
      </c>
      <c r="G13" s="58">
        <v>80000</v>
      </c>
      <c r="H13" s="55"/>
    </row>
    <row r="14" spans="1:8" ht="45" x14ac:dyDescent="0.25">
      <c r="A14" s="16" t="s">
        <v>216</v>
      </c>
      <c r="B14" s="54" t="s">
        <v>217</v>
      </c>
      <c r="C14" s="56" t="s">
        <v>39</v>
      </c>
      <c r="D14" s="55" t="s">
        <v>218</v>
      </c>
      <c r="E14" s="25">
        <v>3881.8</v>
      </c>
      <c r="F14" s="58">
        <v>13385.5</v>
      </c>
      <c r="G14" s="58">
        <v>13385.5</v>
      </c>
      <c r="H14" s="54" t="s">
        <v>219</v>
      </c>
    </row>
    <row r="15" spans="1:8" x14ac:dyDescent="0.25">
      <c r="A15" s="16" t="s">
        <v>220</v>
      </c>
      <c r="B15" s="54" t="s">
        <v>221</v>
      </c>
      <c r="C15" s="56" t="s">
        <v>31</v>
      </c>
      <c r="D15" s="57">
        <v>43409</v>
      </c>
      <c r="E15" s="25">
        <v>20500</v>
      </c>
      <c r="F15" s="59">
        <v>63497.4</v>
      </c>
      <c r="G15" s="58">
        <v>50000</v>
      </c>
      <c r="H15" s="55"/>
    </row>
    <row r="16" spans="1:8" ht="33.75" x14ac:dyDescent="0.25">
      <c r="A16" s="16" t="s">
        <v>220</v>
      </c>
      <c r="B16" s="54" t="s">
        <v>222</v>
      </c>
      <c r="C16" s="56" t="s">
        <v>31</v>
      </c>
      <c r="D16" s="57">
        <v>43409</v>
      </c>
      <c r="E16" s="25">
        <v>11225</v>
      </c>
      <c r="F16" s="59">
        <v>27377.74</v>
      </c>
      <c r="G16" s="58">
        <v>27377.74</v>
      </c>
      <c r="H16" s="55"/>
    </row>
    <row r="17" spans="1:8" ht="22.5" x14ac:dyDescent="0.25">
      <c r="A17" s="31" t="s">
        <v>223</v>
      </c>
      <c r="B17" s="31" t="s">
        <v>224</v>
      </c>
      <c r="C17" s="36" t="s">
        <v>41</v>
      </c>
      <c r="D17" s="33">
        <v>43108</v>
      </c>
      <c r="E17" s="25">
        <v>1950</v>
      </c>
      <c r="F17" s="34">
        <v>6500</v>
      </c>
      <c r="G17" s="34">
        <v>6500</v>
      </c>
      <c r="H17" s="53"/>
    </row>
    <row r="18" spans="1:8" x14ac:dyDescent="0.25">
      <c r="A18" s="16" t="s">
        <v>223</v>
      </c>
      <c r="B18" s="54" t="s">
        <v>225</v>
      </c>
      <c r="C18" s="56" t="s">
        <v>41</v>
      </c>
      <c r="D18" s="57">
        <v>43360</v>
      </c>
      <c r="E18" s="25">
        <v>91696</v>
      </c>
      <c r="F18" s="58">
        <v>458480</v>
      </c>
      <c r="G18" s="58">
        <v>458480</v>
      </c>
      <c r="H18" s="55"/>
    </row>
    <row r="19" spans="1:8" ht="22.5" x14ac:dyDescent="0.25">
      <c r="A19" s="16" t="s">
        <v>223</v>
      </c>
      <c r="B19" s="54" t="s">
        <v>226</v>
      </c>
      <c r="C19" s="56" t="s">
        <v>227</v>
      </c>
      <c r="D19" s="57">
        <v>43360</v>
      </c>
      <c r="E19" s="25">
        <v>55000</v>
      </c>
      <c r="F19" s="59">
        <v>300000</v>
      </c>
      <c r="G19" s="58">
        <v>200000</v>
      </c>
      <c r="H19" s="55"/>
    </row>
    <row r="20" spans="1:8" ht="22.5" x14ac:dyDescent="0.25">
      <c r="A20" s="35" t="s">
        <v>228</v>
      </c>
      <c r="B20" s="31" t="s">
        <v>229</v>
      </c>
      <c r="C20" s="60" t="s">
        <v>35</v>
      </c>
      <c r="D20" s="61">
        <v>43199</v>
      </c>
      <c r="E20" s="25">
        <v>99118.8</v>
      </c>
      <c r="F20" s="52">
        <v>509770.14</v>
      </c>
      <c r="G20" s="34">
        <v>450540</v>
      </c>
      <c r="H20" s="35"/>
    </row>
    <row r="21" spans="1:8" x14ac:dyDescent="0.25">
      <c r="A21" s="16" t="s">
        <v>228</v>
      </c>
      <c r="B21" s="54" t="s">
        <v>230</v>
      </c>
      <c r="C21" s="56" t="s">
        <v>31</v>
      </c>
      <c r="D21" s="57">
        <v>43409</v>
      </c>
      <c r="E21" s="25">
        <v>10150</v>
      </c>
      <c r="F21" s="59">
        <v>34166.67</v>
      </c>
      <c r="G21" s="58">
        <v>24166.76</v>
      </c>
      <c r="H21" s="55"/>
    </row>
    <row r="22" spans="1:8" ht="33.75" x14ac:dyDescent="0.25">
      <c r="A22" s="16" t="s">
        <v>228</v>
      </c>
      <c r="B22" s="54" t="s">
        <v>231</v>
      </c>
      <c r="C22" s="56" t="s">
        <v>31</v>
      </c>
      <c r="D22" s="57">
        <v>43409</v>
      </c>
      <c r="E22" s="25">
        <v>7840</v>
      </c>
      <c r="F22" s="58">
        <v>18667.009999999998</v>
      </c>
      <c r="G22" s="58">
        <v>18667.009999999998</v>
      </c>
      <c r="H22" s="55"/>
    </row>
    <row r="23" spans="1:8" ht="22.5" x14ac:dyDescent="0.25">
      <c r="A23" s="16" t="s">
        <v>228</v>
      </c>
      <c r="B23" s="54" t="s">
        <v>232</v>
      </c>
      <c r="C23" s="56" t="s">
        <v>31</v>
      </c>
      <c r="D23" s="57">
        <v>43409</v>
      </c>
      <c r="E23" s="25">
        <v>8925</v>
      </c>
      <c r="F23" s="58">
        <v>21250</v>
      </c>
      <c r="G23" s="58">
        <v>21250</v>
      </c>
      <c r="H23" s="55"/>
    </row>
    <row r="24" spans="1:8" ht="33.75" x14ac:dyDescent="0.25">
      <c r="A24" s="16" t="s">
        <v>228</v>
      </c>
      <c r="B24" s="54" t="s">
        <v>233</v>
      </c>
      <c r="C24" s="56" t="s">
        <v>31</v>
      </c>
      <c r="D24" s="57">
        <v>43409</v>
      </c>
      <c r="E24" s="25">
        <v>18130</v>
      </c>
      <c r="F24" s="58">
        <v>43166.66</v>
      </c>
      <c r="G24" s="58">
        <v>43166.66</v>
      </c>
      <c r="H24" s="55"/>
    </row>
    <row r="25" spans="1:8" ht="45" x14ac:dyDescent="0.25">
      <c r="A25" s="12" t="s">
        <v>234</v>
      </c>
      <c r="B25" s="54" t="s">
        <v>235</v>
      </c>
      <c r="C25" s="56" t="s">
        <v>33</v>
      </c>
      <c r="D25" s="57">
        <v>43283</v>
      </c>
      <c r="E25" s="25">
        <v>7874.93</v>
      </c>
      <c r="F25" s="59">
        <v>39238.81</v>
      </c>
      <c r="G25" s="58">
        <v>34238.81</v>
      </c>
      <c r="H25" s="55"/>
    </row>
    <row r="26" spans="1:8" ht="67.5" x14ac:dyDescent="0.25">
      <c r="A26" s="31" t="s">
        <v>236</v>
      </c>
      <c r="B26" s="31" t="s">
        <v>237</v>
      </c>
      <c r="C26" s="36" t="s">
        <v>30</v>
      </c>
      <c r="D26" s="33">
        <v>43164</v>
      </c>
      <c r="E26" s="25">
        <v>85632</v>
      </c>
      <c r="F26" s="34">
        <v>460719</v>
      </c>
      <c r="G26" s="34">
        <v>414251</v>
      </c>
      <c r="H26" s="31" t="s">
        <v>238</v>
      </c>
    </row>
    <row r="27" spans="1:8" ht="15.75" thickBot="1" x14ac:dyDescent="0.3">
      <c r="A27" s="16" t="s">
        <v>236</v>
      </c>
      <c r="B27" s="54" t="s">
        <v>239</v>
      </c>
      <c r="C27" s="56" t="s">
        <v>31</v>
      </c>
      <c r="D27" s="57">
        <v>43255</v>
      </c>
      <c r="E27" s="62">
        <v>84865.1</v>
      </c>
      <c r="F27" s="58">
        <v>282883.65999999997</v>
      </c>
      <c r="G27" s="58">
        <v>282883.65999999997</v>
      </c>
      <c r="H27" s="55"/>
    </row>
    <row r="28" spans="1:8" ht="16.5" thickBot="1" x14ac:dyDescent="0.3">
      <c r="E28" s="26">
        <f>SUM(E2:E27)</f>
        <v>1499862.1300000001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pane ySplit="1" topLeftCell="A2" activePane="bottomLeft" state="frozen"/>
      <selection pane="bottomLeft" activeCell="L6" sqref="L6"/>
    </sheetView>
  </sheetViews>
  <sheetFormatPr baseColWidth="10" defaultRowHeight="15" x14ac:dyDescent="0.25"/>
  <cols>
    <col min="1" max="1" width="22.140625" customWidth="1"/>
    <col min="2" max="2" width="28.5703125" customWidth="1"/>
    <col min="3" max="3" width="28.28515625" customWidth="1"/>
    <col min="4" max="5" width="14.7109375" customWidth="1"/>
    <col min="6" max="6" width="17.85546875" customWidth="1"/>
    <col min="7" max="7" width="18.42578125" customWidth="1"/>
    <col min="8" max="8" width="19.140625" customWidth="1"/>
  </cols>
  <sheetData>
    <row r="1" spans="1:8" ht="29.25" customHeight="1" x14ac:dyDescent="0.25">
      <c r="A1" s="8" t="s">
        <v>0</v>
      </c>
      <c r="B1" s="9" t="s">
        <v>1</v>
      </c>
      <c r="C1" s="8" t="s">
        <v>20</v>
      </c>
      <c r="D1" s="10" t="s">
        <v>28</v>
      </c>
      <c r="E1" s="8" t="s">
        <v>3</v>
      </c>
      <c r="F1" s="8" t="s">
        <v>4</v>
      </c>
      <c r="G1" s="11" t="s">
        <v>5</v>
      </c>
      <c r="H1" s="11" t="s">
        <v>21</v>
      </c>
    </row>
    <row r="2" spans="1:8" ht="56.25" x14ac:dyDescent="0.25">
      <c r="A2" s="2" t="s">
        <v>48</v>
      </c>
      <c r="B2" s="2" t="s">
        <v>167</v>
      </c>
      <c r="C2" s="2" t="s">
        <v>42</v>
      </c>
      <c r="D2" s="3" t="s">
        <v>31</v>
      </c>
      <c r="E2" s="4">
        <v>43010</v>
      </c>
      <c r="F2" s="13">
        <v>104000</v>
      </c>
      <c r="G2" s="5">
        <v>773413</v>
      </c>
      <c r="H2" s="5">
        <v>400000</v>
      </c>
    </row>
    <row r="3" spans="1:8" ht="22.5" x14ac:dyDescent="0.25">
      <c r="A3" s="2" t="s">
        <v>52</v>
      </c>
      <c r="B3" s="2" t="s">
        <v>96</v>
      </c>
      <c r="C3" s="2" t="s">
        <v>168</v>
      </c>
      <c r="D3" s="3" t="s">
        <v>33</v>
      </c>
      <c r="E3" s="4">
        <v>42870</v>
      </c>
      <c r="F3" s="13">
        <v>3383</v>
      </c>
      <c r="G3" s="5">
        <v>16107.76</v>
      </c>
      <c r="H3" s="5">
        <v>16107.76</v>
      </c>
    </row>
    <row r="4" spans="1:8" ht="22.5" x14ac:dyDescent="0.25">
      <c r="A4" s="2" t="s">
        <v>52</v>
      </c>
      <c r="B4" s="2" t="s">
        <v>169</v>
      </c>
      <c r="C4" s="2" t="s">
        <v>25</v>
      </c>
      <c r="D4" s="3" t="s">
        <v>37</v>
      </c>
      <c r="E4" s="4">
        <v>42870</v>
      </c>
      <c r="F4" s="13">
        <v>52000</v>
      </c>
      <c r="G4" s="50">
        <v>223532.48</v>
      </c>
      <c r="H4" s="5">
        <v>200000</v>
      </c>
    </row>
    <row r="5" spans="1:8" ht="56.25" x14ac:dyDescent="0.25">
      <c r="A5" s="2" t="s">
        <v>63</v>
      </c>
      <c r="B5" s="2" t="s">
        <v>170</v>
      </c>
      <c r="C5" s="2" t="s">
        <v>40</v>
      </c>
      <c r="D5" s="3" t="s">
        <v>41</v>
      </c>
      <c r="E5" s="4">
        <v>43010</v>
      </c>
      <c r="F5" s="13">
        <v>10800</v>
      </c>
      <c r="G5" s="50">
        <v>81000</v>
      </c>
      <c r="H5" s="5">
        <v>30000</v>
      </c>
    </row>
    <row r="6" spans="1:8" ht="56.25" x14ac:dyDescent="0.25">
      <c r="A6" s="2" t="s">
        <v>68</v>
      </c>
      <c r="B6" s="2" t="s">
        <v>171</v>
      </c>
      <c r="C6" s="2" t="s">
        <v>172</v>
      </c>
      <c r="D6" s="3" t="s">
        <v>173</v>
      </c>
      <c r="E6" s="4">
        <v>42772</v>
      </c>
      <c r="F6" s="25">
        <v>9720</v>
      </c>
      <c r="G6" s="50">
        <v>48600</v>
      </c>
      <c r="H6" s="5">
        <v>40000</v>
      </c>
    </row>
    <row r="7" spans="1:8" ht="22.5" x14ac:dyDescent="0.25">
      <c r="A7" s="2" t="s">
        <v>68</v>
      </c>
      <c r="B7" s="2" t="s">
        <v>174</v>
      </c>
      <c r="C7" s="2" t="s">
        <v>156</v>
      </c>
      <c r="D7" s="3" t="s">
        <v>35</v>
      </c>
      <c r="E7" s="4">
        <v>42919</v>
      </c>
      <c r="F7" s="13">
        <v>117288</v>
      </c>
      <c r="G7" s="5">
        <v>586442</v>
      </c>
      <c r="H7" s="5">
        <v>586442</v>
      </c>
    </row>
    <row r="8" spans="1:8" x14ac:dyDescent="0.25">
      <c r="A8" s="2" t="s">
        <v>68</v>
      </c>
      <c r="B8" s="2" t="s">
        <v>175</v>
      </c>
      <c r="C8" s="2" t="s">
        <v>108</v>
      </c>
      <c r="D8" s="3" t="s">
        <v>43</v>
      </c>
      <c r="E8" s="4">
        <v>42996</v>
      </c>
      <c r="F8" s="13">
        <v>53163</v>
      </c>
      <c r="G8" s="5">
        <v>265813</v>
      </c>
      <c r="H8" s="5">
        <v>265813</v>
      </c>
    </row>
    <row r="9" spans="1:8" ht="33.75" x14ac:dyDescent="0.25">
      <c r="A9" s="2" t="s">
        <v>68</v>
      </c>
      <c r="B9" s="2" t="s">
        <v>176</v>
      </c>
      <c r="C9" s="2" t="s">
        <v>177</v>
      </c>
      <c r="D9" s="3" t="s">
        <v>36</v>
      </c>
      <c r="E9" s="4">
        <v>43059</v>
      </c>
      <c r="F9" s="13">
        <v>2589.61</v>
      </c>
      <c r="G9" s="5">
        <v>12948.09</v>
      </c>
      <c r="H9" s="5">
        <v>12948.09</v>
      </c>
    </row>
    <row r="10" spans="1:8" ht="33.75" x14ac:dyDescent="0.25">
      <c r="A10" s="2" t="s">
        <v>76</v>
      </c>
      <c r="B10" s="2" t="s">
        <v>178</v>
      </c>
      <c r="C10" s="2" t="s">
        <v>179</v>
      </c>
      <c r="D10" s="3" t="s">
        <v>36</v>
      </c>
      <c r="E10" s="4">
        <v>43059</v>
      </c>
      <c r="F10" s="13">
        <v>7134.75</v>
      </c>
      <c r="G10" s="50">
        <v>84600</v>
      </c>
      <c r="H10" s="5">
        <v>33975</v>
      </c>
    </row>
    <row r="11" spans="1:8" ht="56.25" x14ac:dyDescent="0.25">
      <c r="A11" s="2" t="s">
        <v>76</v>
      </c>
      <c r="B11" s="2" t="s">
        <v>180</v>
      </c>
      <c r="C11" s="2" t="s">
        <v>29</v>
      </c>
      <c r="D11" s="3" t="s">
        <v>35</v>
      </c>
      <c r="E11" s="4">
        <v>43063</v>
      </c>
      <c r="F11" s="13">
        <v>111000</v>
      </c>
      <c r="G11" s="50">
        <v>374617.59999999998</v>
      </c>
      <c r="H11" s="5">
        <v>370000</v>
      </c>
    </row>
    <row r="12" spans="1:8" ht="56.25" x14ac:dyDescent="0.25">
      <c r="A12" s="2" t="s">
        <v>76</v>
      </c>
      <c r="B12" s="2" t="s">
        <v>181</v>
      </c>
      <c r="C12" s="2" t="s">
        <v>34</v>
      </c>
      <c r="D12" s="3" t="s">
        <v>36</v>
      </c>
      <c r="E12" s="4">
        <v>43073</v>
      </c>
      <c r="F12" s="13">
        <v>38850</v>
      </c>
      <c r="G12" s="5">
        <v>185000</v>
      </c>
      <c r="H12" s="5">
        <v>185000</v>
      </c>
    </row>
    <row r="13" spans="1:8" ht="22.5" x14ac:dyDescent="0.25">
      <c r="A13" s="12" t="s">
        <v>84</v>
      </c>
      <c r="B13" s="12" t="s">
        <v>182</v>
      </c>
      <c r="C13" s="12" t="s">
        <v>183</v>
      </c>
      <c r="D13" s="23" t="s">
        <v>184</v>
      </c>
      <c r="E13" s="24">
        <v>42772</v>
      </c>
      <c r="F13" s="25">
        <v>988.61</v>
      </c>
      <c r="G13" s="51">
        <v>3409</v>
      </c>
      <c r="H13" s="51">
        <v>3409</v>
      </c>
    </row>
    <row r="14" spans="1:8" ht="22.5" x14ac:dyDescent="0.25">
      <c r="A14" s="12" t="s">
        <v>84</v>
      </c>
      <c r="B14" s="12" t="s">
        <v>185</v>
      </c>
      <c r="C14" s="12" t="s">
        <v>183</v>
      </c>
      <c r="D14" s="23" t="s">
        <v>184</v>
      </c>
      <c r="E14" s="24">
        <v>42772</v>
      </c>
      <c r="F14" s="25">
        <v>250.49</v>
      </c>
      <c r="G14" s="51">
        <v>863.76</v>
      </c>
      <c r="H14" s="51">
        <v>863.76</v>
      </c>
    </row>
    <row r="15" spans="1:8" ht="22.5" x14ac:dyDescent="0.25">
      <c r="A15" s="12" t="s">
        <v>84</v>
      </c>
      <c r="B15" s="12" t="s">
        <v>186</v>
      </c>
      <c r="C15" s="12" t="s">
        <v>183</v>
      </c>
      <c r="D15" s="23" t="s">
        <v>184</v>
      </c>
      <c r="E15" s="24">
        <v>42772</v>
      </c>
      <c r="F15" s="25">
        <v>482.42</v>
      </c>
      <c r="G15" s="51">
        <v>1663.52</v>
      </c>
      <c r="H15" s="51">
        <v>1663.52</v>
      </c>
    </row>
    <row r="16" spans="1:8" ht="22.5" x14ac:dyDescent="0.25">
      <c r="A16" s="12" t="s">
        <v>84</v>
      </c>
      <c r="B16" s="12" t="s">
        <v>187</v>
      </c>
      <c r="C16" s="12" t="s">
        <v>183</v>
      </c>
      <c r="D16" s="23" t="s">
        <v>184</v>
      </c>
      <c r="E16" s="24">
        <v>42772</v>
      </c>
      <c r="F16" s="25">
        <v>853.03</v>
      </c>
      <c r="G16" s="51">
        <v>2941.49</v>
      </c>
      <c r="H16" s="51">
        <v>2941.49</v>
      </c>
    </row>
    <row r="17" spans="1:8" ht="22.5" x14ac:dyDescent="0.25">
      <c r="A17" s="2" t="s">
        <v>84</v>
      </c>
      <c r="B17" s="2" t="s">
        <v>188</v>
      </c>
      <c r="C17" s="2" t="s">
        <v>183</v>
      </c>
      <c r="D17" s="3" t="s">
        <v>39</v>
      </c>
      <c r="E17" s="4">
        <v>42828</v>
      </c>
      <c r="F17" s="25">
        <v>4640</v>
      </c>
      <c r="G17" s="5">
        <v>16000</v>
      </c>
      <c r="H17" s="5">
        <v>16000</v>
      </c>
    </row>
    <row r="18" spans="1:8" ht="45" x14ac:dyDescent="0.25">
      <c r="A18" s="2" t="s">
        <v>145</v>
      </c>
      <c r="B18" s="2" t="s">
        <v>189</v>
      </c>
      <c r="C18" s="2" t="s">
        <v>190</v>
      </c>
      <c r="D18" s="3" t="s">
        <v>33</v>
      </c>
      <c r="E18" s="4">
        <v>42919</v>
      </c>
      <c r="F18" s="13">
        <v>14610.5</v>
      </c>
      <c r="G18" s="5">
        <v>29221.08</v>
      </c>
      <c r="H18" s="5">
        <v>29221.08</v>
      </c>
    </row>
    <row r="19" spans="1:8" ht="45" x14ac:dyDescent="0.25">
      <c r="A19" s="2" t="s">
        <v>145</v>
      </c>
      <c r="B19" s="2" t="s">
        <v>191</v>
      </c>
      <c r="C19" s="2" t="s">
        <v>25</v>
      </c>
      <c r="D19" s="3" t="s">
        <v>33</v>
      </c>
      <c r="E19" s="4">
        <v>42919</v>
      </c>
      <c r="F19" s="13">
        <v>7091.34</v>
      </c>
      <c r="G19" s="5">
        <v>22875.29</v>
      </c>
      <c r="H19" s="5">
        <v>22875.29</v>
      </c>
    </row>
    <row r="20" spans="1:8" ht="90" x14ac:dyDescent="0.25">
      <c r="A20" s="2" t="s">
        <v>145</v>
      </c>
      <c r="B20" s="2" t="s">
        <v>192</v>
      </c>
      <c r="C20" s="2" t="s">
        <v>40</v>
      </c>
      <c r="D20" s="3" t="s">
        <v>41</v>
      </c>
      <c r="E20" s="4">
        <v>43010</v>
      </c>
      <c r="F20" s="13">
        <v>11458</v>
      </c>
      <c r="G20" s="5">
        <v>27948.5</v>
      </c>
      <c r="H20" s="5">
        <v>27948.5</v>
      </c>
    </row>
    <row r="21" spans="1:8" ht="33.75" x14ac:dyDescent="0.25">
      <c r="A21" s="2" t="s">
        <v>94</v>
      </c>
      <c r="B21" s="2" t="s">
        <v>193</v>
      </c>
      <c r="C21" s="2" t="s">
        <v>40</v>
      </c>
      <c r="D21" s="3" t="s">
        <v>41</v>
      </c>
      <c r="E21" s="4">
        <v>43010</v>
      </c>
      <c r="F21" s="13">
        <v>12300</v>
      </c>
      <c r="G21" s="50">
        <v>69371.570000000007</v>
      </c>
      <c r="H21" s="5">
        <v>30000</v>
      </c>
    </row>
    <row r="22" spans="1:8" ht="56.25" x14ac:dyDescent="0.25">
      <c r="A22" s="2" t="s">
        <v>161</v>
      </c>
      <c r="B22" s="2" t="s">
        <v>194</v>
      </c>
      <c r="C22" s="2" t="s">
        <v>172</v>
      </c>
      <c r="D22" s="3" t="s">
        <v>39</v>
      </c>
      <c r="E22" s="4">
        <v>43059</v>
      </c>
      <c r="F22" s="13">
        <v>7907.63</v>
      </c>
      <c r="G22" s="50">
        <v>30587.5</v>
      </c>
      <c r="H22" s="5">
        <v>29287.5</v>
      </c>
    </row>
    <row r="23" spans="1:8" ht="113.25" thickBot="1" x14ac:dyDescent="0.3">
      <c r="A23" s="2" t="s">
        <v>161</v>
      </c>
      <c r="B23" s="2" t="s">
        <v>195</v>
      </c>
      <c r="C23" s="2" t="s">
        <v>40</v>
      </c>
      <c r="D23" s="3" t="s">
        <v>39</v>
      </c>
      <c r="E23" s="4">
        <v>43073</v>
      </c>
      <c r="F23" s="14">
        <v>12600</v>
      </c>
      <c r="G23" s="50">
        <v>54616.639999999999</v>
      </c>
      <c r="H23" s="5">
        <v>30000</v>
      </c>
    </row>
    <row r="24" spans="1:8" ht="19.5" thickBot="1" x14ac:dyDescent="0.35">
      <c r="F24" s="48">
        <f>SUM(F2:F23)</f>
        <v>583110.37999999989</v>
      </c>
    </row>
  </sheetData>
  <dataValidations count="1">
    <dataValidation type="list" allowBlank="1" showInputMessage="1" showErrorMessage="1" sqref="C1:C23">
      <formula1>_____ADC2016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29"/>
  <sheetViews>
    <sheetView workbookViewId="0">
      <pane ySplit="1" topLeftCell="A2" activePane="bottomLeft" state="frozen"/>
      <selection pane="bottomLeft" activeCell="M26" sqref="M26"/>
    </sheetView>
  </sheetViews>
  <sheetFormatPr baseColWidth="10" defaultRowHeight="15" x14ac:dyDescent="0.25"/>
  <cols>
    <col min="1" max="1" width="23.85546875" customWidth="1"/>
    <col min="2" max="2" width="26.5703125" customWidth="1"/>
    <col min="3" max="3" width="22.85546875" customWidth="1"/>
    <col min="4" max="4" width="13.5703125" customWidth="1"/>
    <col min="5" max="5" width="13.7109375" customWidth="1"/>
    <col min="6" max="6" width="23.85546875" customWidth="1"/>
    <col min="7" max="7" width="27.7109375" customWidth="1"/>
    <col min="8" max="8" width="21.7109375" customWidth="1"/>
    <col min="9" max="9" width="44.140625" customWidth="1"/>
  </cols>
  <sheetData>
    <row r="1" spans="1:245" ht="25.5" x14ac:dyDescent="0.25">
      <c r="A1" s="43" t="s">
        <v>0</v>
      </c>
      <c r="B1" s="44" t="s">
        <v>1</v>
      </c>
      <c r="C1" s="43" t="s">
        <v>20</v>
      </c>
      <c r="D1" s="45" t="s">
        <v>28</v>
      </c>
      <c r="E1" s="43" t="s">
        <v>3</v>
      </c>
      <c r="F1" s="43" t="s">
        <v>105</v>
      </c>
      <c r="G1" s="46" t="s">
        <v>5</v>
      </c>
      <c r="H1" s="46" t="s">
        <v>21</v>
      </c>
      <c r="I1" s="43" t="s">
        <v>22</v>
      </c>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row>
    <row r="2" spans="1:245" ht="57" customHeight="1" x14ac:dyDescent="0.25">
      <c r="A2" s="2" t="s">
        <v>52</v>
      </c>
      <c r="B2" s="12" t="s">
        <v>107</v>
      </c>
      <c r="C2" s="20" t="s">
        <v>108</v>
      </c>
      <c r="D2" s="23" t="s">
        <v>109</v>
      </c>
      <c r="E2" s="24">
        <v>42632</v>
      </c>
      <c r="F2" s="13">
        <v>52500</v>
      </c>
      <c r="G2" s="5">
        <v>250000</v>
      </c>
      <c r="H2" s="5">
        <v>250000</v>
      </c>
      <c r="I2" s="2" t="s">
        <v>117</v>
      </c>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1"/>
      <c r="IJ2" s="1"/>
      <c r="IK2" s="1"/>
    </row>
    <row r="3" spans="1:245" ht="82.5" customHeight="1" x14ac:dyDescent="0.25">
      <c r="A3" s="2" t="s">
        <v>52</v>
      </c>
      <c r="B3" s="2" t="s">
        <v>110</v>
      </c>
      <c r="C3" s="2"/>
      <c r="D3" s="2" t="s">
        <v>14</v>
      </c>
      <c r="E3" s="4">
        <v>42380</v>
      </c>
      <c r="F3" s="25">
        <v>419886</v>
      </c>
      <c r="G3" s="5">
        <v>1166352.68</v>
      </c>
      <c r="H3" s="5">
        <v>1166352.68</v>
      </c>
      <c r="I3" s="2" t="s">
        <v>118</v>
      </c>
      <c r="J3" s="29"/>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1"/>
      <c r="IJ3" s="1"/>
      <c r="IK3" s="1"/>
    </row>
    <row r="4" spans="1:245" ht="57.75" customHeight="1" x14ac:dyDescent="0.25">
      <c r="A4" s="2" t="s">
        <v>52</v>
      </c>
      <c r="B4" s="2" t="s">
        <v>111</v>
      </c>
      <c r="C4" s="2"/>
      <c r="D4" s="2" t="s">
        <v>14</v>
      </c>
      <c r="E4" s="4">
        <v>42380</v>
      </c>
      <c r="F4" s="25">
        <v>131625</v>
      </c>
      <c r="G4" s="5">
        <v>365627.32</v>
      </c>
      <c r="H4" s="5">
        <v>365627.32</v>
      </c>
      <c r="I4" s="2" t="s">
        <v>119</v>
      </c>
      <c r="J4" s="29"/>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1"/>
      <c r="IJ4" s="1"/>
      <c r="IK4" s="1"/>
    </row>
    <row r="5" spans="1:245" ht="22.5" x14ac:dyDescent="0.25">
      <c r="A5" s="2" t="s">
        <v>52</v>
      </c>
      <c r="B5" s="2" t="s">
        <v>38</v>
      </c>
      <c r="C5" s="2"/>
      <c r="D5" s="3" t="s">
        <v>112</v>
      </c>
      <c r="E5" s="4" t="s">
        <v>113</v>
      </c>
      <c r="F5" s="13">
        <v>25847</v>
      </c>
      <c r="G5" s="5">
        <v>123083</v>
      </c>
      <c r="H5" s="5">
        <v>123083</v>
      </c>
      <c r="I5" s="2" t="s">
        <v>120</v>
      </c>
      <c r="J5" s="29"/>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1"/>
      <c r="IJ5" s="1"/>
      <c r="IK5" s="1"/>
    </row>
    <row r="6" spans="1:245" ht="22.5" x14ac:dyDescent="0.25">
      <c r="A6" s="2" t="s">
        <v>52</v>
      </c>
      <c r="B6" s="2" t="s">
        <v>114</v>
      </c>
      <c r="C6" s="20"/>
      <c r="D6" s="3" t="s">
        <v>115</v>
      </c>
      <c r="E6" s="4">
        <v>42555</v>
      </c>
      <c r="F6" s="13">
        <v>3134</v>
      </c>
      <c r="G6" s="5">
        <v>14926.5</v>
      </c>
      <c r="H6" s="5">
        <v>14926.5</v>
      </c>
      <c r="I6" s="2"/>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1"/>
      <c r="IJ6" s="1"/>
      <c r="IK6" s="1"/>
    </row>
    <row r="7" spans="1:245" ht="51.75" customHeight="1" x14ac:dyDescent="0.25">
      <c r="A7" s="2" t="s">
        <v>52</v>
      </c>
      <c r="B7" s="2" t="s">
        <v>116</v>
      </c>
      <c r="C7" s="20"/>
      <c r="D7" s="3" t="s">
        <v>27</v>
      </c>
      <c r="E7" s="4">
        <v>42646</v>
      </c>
      <c r="F7" s="13">
        <v>210000</v>
      </c>
      <c r="G7" s="5">
        <v>2971000</v>
      </c>
      <c r="H7" s="5">
        <v>1000000</v>
      </c>
      <c r="I7" s="2" t="s">
        <v>121</v>
      </c>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1"/>
      <c r="IJ7" s="1"/>
      <c r="IK7" s="1"/>
    </row>
    <row r="8" spans="1:245" ht="36.75" customHeight="1" x14ac:dyDescent="0.25">
      <c r="A8" s="2" t="s">
        <v>122</v>
      </c>
      <c r="B8" s="2" t="s">
        <v>123</v>
      </c>
      <c r="C8" s="2"/>
      <c r="D8" s="3" t="s">
        <v>9</v>
      </c>
      <c r="E8" s="4">
        <v>42380</v>
      </c>
      <c r="F8" s="25">
        <v>11325</v>
      </c>
      <c r="G8" s="5">
        <v>45300</v>
      </c>
      <c r="H8" s="5">
        <v>45300</v>
      </c>
      <c r="I8" s="2" t="s">
        <v>127</v>
      </c>
      <c r="J8" s="29"/>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1"/>
      <c r="IJ8" s="1"/>
      <c r="IK8" s="1"/>
    </row>
    <row r="9" spans="1:245" ht="22.5" x14ac:dyDescent="0.25">
      <c r="A9" s="2" t="s">
        <v>122</v>
      </c>
      <c r="B9" s="2" t="s">
        <v>124</v>
      </c>
      <c r="C9" s="2"/>
      <c r="D9" s="3" t="s">
        <v>125</v>
      </c>
      <c r="E9" s="4">
        <v>42499</v>
      </c>
      <c r="F9" s="13">
        <v>3019</v>
      </c>
      <c r="G9" s="5">
        <v>15096</v>
      </c>
      <c r="H9" s="5">
        <v>15096</v>
      </c>
      <c r="I9" s="2" t="s">
        <v>62</v>
      </c>
      <c r="J9" s="29"/>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1"/>
      <c r="IJ9" s="1"/>
      <c r="IK9" s="1"/>
    </row>
    <row r="10" spans="1:245" ht="22.5" x14ac:dyDescent="0.25">
      <c r="A10" s="2" t="s">
        <v>122</v>
      </c>
      <c r="B10" s="2" t="s">
        <v>126</v>
      </c>
      <c r="C10" s="20"/>
      <c r="D10" s="3" t="s">
        <v>57</v>
      </c>
      <c r="E10" s="4">
        <v>42632</v>
      </c>
      <c r="F10" s="13">
        <v>4814</v>
      </c>
      <c r="G10" s="5">
        <v>24071</v>
      </c>
      <c r="H10" s="5">
        <v>24071</v>
      </c>
      <c r="I10" s="2"/>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1"/>
      <c r="IJ10" s="1"/>
      <c r="IK10" s="1"/>
    </row>
    <row r="11" spans="1:245" ht="45" x14ac:dyDescent="0.25">
      <c r="A11" s="2" t="s">
        <v>63</v>
      </c>
      <c r="B11" s="12" t="s">
        <v>128</v>
      </c>
      <c r="C11" s="20" t="s">
        <v>32</v>
      </c>
      <c r="D11" s="3" t="s">
        <v>7</v>
      </c>
      <c r="E11" s="4">
        <v>42681</v>
      </c>
      <c r="F11" s="13">
        <v>4266.66</v>
      </c>
      <c r="G11" s="5">
        <v>55501.599999999999</v>
      </c>
      <c r="H11" s="5">
        <v>26666.6</v>
      </c>
      <c r="I11" s="37" t="s">
        <v>130</v>
      </c>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1"/>
      <c r="IJ11" s="1"/>
      <c r="IK11" s="1"/>
    </row>
    <row r="12" spans="1:245" ht="81" customHeight="1" x14ac:dyDescent="0.25">
      <c r="A12" s="2" t="s">
        <v>63</v>
      </c>
      <c r="B12" s="2" t="s">
        <v>129</v>
      </c>
      <c r="C12" s="20"/>
      <c r="D12" s="6" t="s">
        <v>14</v>
      </c>
      <c r="E12" s="4">
        <v>42527</v>
      </c>
      <c r="F12" s="13">
        <v>19500</v>
      </c>
      <c r="G12" s="7">
        <v>88901.93</v>
      </c>
      <c r="H12" s="5">
        <v>75000</v>
      </c>
      <c r="I12" s="2" t="s">
        <v>15</v>
      </c>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8"/>
      <c r="IC12" s="28"/>
      <c r="ID12" s="28"/>
      <c r="IE12" s="28"/>
      <c r="IF12" s="28"/>
      <c r="IG12" s="28"/>
      <c r="IH12" s="28"/>
      <c r="II12" s="27"/>
      <c r="IJ12" s="27"/>
      <c r="IK12" s="27"/>
    </row>
    <row r="13" spans="1:245" ht="42" customHeight="1" x14ac:dyDescent="0.25">
      <c r="A13" s="2" t="s">
        <v>68</v>
      </c>
      <c r="B13" s="2" t="s">
        <v>131</v>
      </c>
      <c r="C13" s="2"/>
      <c r="D13" s="3" t="s">
        <v>132</v>
      </c>
      <c r="E13" s="4">
        <v>42408</v>
      </c>
      <c r="F13" s="25">
        <v>62000</v>
      </c>
      <c r="G13" s="7">
        <v>213160.5</v>
      </c>
      <c r="H13" s="5">
        <v>200000</v>
      </c>
      <c r="I13" s="5" t="s">
        <v>133</v>
      </c>
      <c r="J13" s="29"/>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1"/>
      <c r="IJ13" s="1"/>
      <c r="IK13" s="1"/>
    </row>
    <row r="14" spans="1:245" ht="68.25" customHeight="1" x14ac:dyDescent="0.25">
      <c r="A14" s="2" t="s">
        <v>71</v>
      </c>
      <c r="B14" s="2" t="s">
        <v>134</v>
      </c>
      <c r="C14" s="20" t="s">
        <v>135</v>
      </c>
      <c r="D14" s="3" t="s">
        <v>92</v>
      </c>
      <c r="E14" s="4">
        <v>42527</v>
      </c>
      <c r="F14" s="47">
        <v>610980</v>
      </c>
      <c r="G14" s="5">
        <v>3054900</v>
      </c>
      <c r="H14" s="5">
        <v>3054900</v>
      </c>
      <c r="I14" s="2" t="s">
        <v>136</v>
      </c>
      <c r="J14" s="29"/>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27"/>
      <c r="IJ14" s="27"/>
      <c r="IK14" s="27"/>
    </row>
    <row r="15" spans="1:245" ht="22.5" x14ac:dyDescent="0.25">
      <c r="A15" s="2" t="s">
        <v>71</v>
      </c>
      <c r="B15" s="2" t="s">
        <v>23</v>
      </c>
      <c r="C15" s="2"/>
      <c r="D15" s="3" t="s">
        <v>24</v>
      </c>
      <c r="E15" s="4">
        <v>42380</v>
      </c>
      <c r="F15" s="25">
        <v>255000</v>
      </c>
      <c r="G15" s="7">
        <v>1557850</v>
      </c>
      <c r="H15" s="5">
        <v>1500000</v>
      </c>
      <c r="I15" s="42" t="s">
        <v>137</v>
      </c>
      <c r="J15" s="29"/>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27"/>
      <c r="IJ15" s="27"/>
      <c r="IK15" s="27"/>
    </row>
    <row r="16" spans="1:245" ht="39.75" customHeight="1" x14ac:dyDescent="0.25">
      <c r="A16" s="2" t="s">
        <v>76</v>
      </c>
      <c r="B16" s="2" t="s">
        <v>138</v>
      </c>
      <c r="C16" s="2"/>
      <c r="D16" s="3" t="s">
        <v>9</v>
      </c>
      <c r="E16" s="4">
        <v>42380</v>
      </c>
      <c r="F16" s="25">
        <v>9300</v>
      </c>
      <c r="G16" s="7">
        <v>39976</v>
      </c>
      <c r="H16" s="5">
        <v>30000</v>
      </c>
      <c r="I16" s="2" t="s">
        <v>139</v>
      </c>
      <c r="J16" s="29"/>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27"/>
      <c r="IJ16" s="27"/>
      <c r="IK16" s="27"/>
    </row>
    <row r="17" spans="1:245" ht="39.75" customHeight="1" x14ac:dyDescent="0.25">
      <c r="A17" s="2" t="s">
        <v>84</v>
      </c>
      <c r="B17" s="2" t="s">
        <v>140</v>
      </c>
      <c r="C17" s="20"/>
      <c r="D17" s="3" t="s">
        <v>141</v>
      </c>
      <c r="E17" s="4">
        <v>42632</v>
      </c>
      <c r="F17" s="13">
        <v>1029.21</v>
      </c>
      <c r="G17" s="5">
        <v>3549</v>
      </c>
      <c r="H17" s="5">
        <v>3549</v>
      </c>
      <c r="I17" s="2"/>
      <c r="J17" s="27"/>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27"/>
      <c r="IJ17" s="27"/>
      <c r="IK17" s="27"/>
    </row>
    <row r="18" spans="1:245" ht="22.5" x14ac:dyDescent="0.25">
      <c r="A18" s="2" t="s">
        <v>84</v>
      </c>
      <c r="B18" s="12" t="s">
        <v>142</v>
      </c>
      <c r="C18" s="20" t="s">
        <v>143</v>
      </c>
      <c r="D18" s="40" t="s">
        <v>7</v>
      </c>
      <c r="E18" s="41">
        <v>42646</v>
      </c>
      <c r="F18" s="13">
        <v>90000</v>
      </c>
      <c r="G18" s="5">
        <v>334000</v>
      </c>
      <c r="H18" s="5">
        <v>300000</v>
      </c>
      <c r="I18" s="2" t="s">
        <v>144</v>
      </c>
      <c r="J18" s="27"/>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27"/>
      <c r="IJ18" s="27"/>
      <c r="IK18" s="27"/>
    </row>
    <row r="19" spans="1:245" ht="45" x14ac:dyDescent="0.25">
      <c r="A19" s="2" t="s">
        <v>145</v>
      </c>
      <c r="B19" s="12" t="s">
        <v>146</v>
      </c>
      <c r="C19" s="20" t="s">
        <v>32</v>
      </c>
      <c r="D19" s="3" t="s">
        <v>7</v>
      </c>
      <c r="E19" s="4">
        <v>42681</v>
      </c>
      <c r="F19" s="13">
        <v>827.86</v>
      </c>
      <c r="G19" s="5">
        <v>3763</v>
      </c>
      <c r="H19" s="5">
        <v>3763</v>
      </c>
      <c r="I19" s="2" t="s">
        <v>130</v>
      </c>
      <c r="J19" s="27"/>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27"/>
      <c r="IJ19" s="27"/>
      <c r="IK19" s="27"/>
    </row>
    <row r="20" spans="1:245" ht="66.75" customHeight="1" x14ac:dyDescent="0.25">
      <c r="A20" s="31" t="s">
        <v>145</v>
      </c>
      <c r="B20" s="32" t="s">
        <v>147</v>
      </c>
      <c r="C20" s="32"/>
      <c r="D20" s="36" t="s">
        <v>148</v>
      </c>
      <c r="E20" s="33">
        <v>42632</v>
      </c>
      <c r="F20" s="13">
        <v>1998</v>
      </c>
      <c r="G20" s="34">
        <v>4251.67</v>
      </c>
      <c r="H20" s="34">
        <v>5251.67</v>
      </c>
      <c r="I20" s="31" t="s">
        <v>149</v>
      </c>
      <c r="J20" s="27"/>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27"/>
      <c r="IJ20" s="27"/>
      <c r="IK20" s="27"/>
    </row>
    <row r="21" spans="1:245" ht="111" customHeight="1" x14ac:dyDescent="0.25">
      <c r="A21" s="31" t="s">
        <v>94</v>
      </c>
      <c r="B21" s="31" t="s">
        <v>150</v>
      </c>
      <c r="C21" s="31"/>
      <c r="D21" s="36" t="s">
        <v>151</v>
      </c>
      <c r="E21" s="33">
        <v>42499</v>
      </c>
      <c r="F21" s="13">
        <v>40000</v>
      </c>
      <c r="G21" s="38">
        <v>150617.82999999999</v>
      </c>
      <c r="H21" s="34">
        <v>80000</v>
      </c>
      <c r="I21" s="31" t="s">
        <v>159</v>
      </c>
      <c r="J21" s="29"/>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27"/>
      <c r="IJ21" s="27"/>
      <c r="IK21" s="27"/>
    </row>
    <row r="22" spans="1:245" ht="78.75" customHeight="1" x14ac:dyDescent="0.25">
      <c r="A22" s="31" t="s">
        <v>94</v>
      </c>
      <c r="B22" s="31" t="s">
        <v>152</v>
      </c>
      <c r="C22" s="32"/>
      <c r="D22" s="36" t="s">
        <v>148</v>
      </c>
      <c r="E22" s="33">
        <v>42632</v>
      </c>
      <c r="F22" s="13">
        <v>9966</v>
      </c>
      <c r="G22" s="34">
        <v>32150.400000000001</v>
      </c>
      <c r="H22" s="34">
        <v>32150.400000000001</v>
      </c>
      <c r="I22" s="31" t="s">
        <v>15</v>
      </c>
      <c r="J22" s="27"/>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27"/>
      <c r="IJ22" s="27"/>
      <c r="IK22" s="27"/>
    </row>
    <row r="23" spans="1:245" ht="66.75" customHeight="1" x14ac:dyDescent="0.25">
      <c r="A23" s="31" t="s">
        <v>94</v>
      </c>
      <c r="B23" s="31" t="s">
        <v>153</v>
      </c>
      <c r="C23" s="32"/>
      <c r="D23" s="36" t="s">
        <v>57</v>
      </c>
      <c r="E23" s="33">
        <v>42632</v>
      </c>
      <c r="F23" s="13">
        <v>188971</v>
      </c>
      <c r="G23" s="34">
        <v>899864</v>
      </c>
      <c r="H23" s="34">
        <v>899864</v>
      </c>
      <c r="I23" s="31"/>
      <c r="J23" s="27"/>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27"/>
      <c r="IJ23" s="27"/>
      <c r="IK23" s="27"/>
    </row>
    <row r="24" spans="1:245" ht="33.75" x14ac:dyDescent="0.25">
      <c r="A24" s="2" t="s">
        <v>154</v>
      </c>
      <c r="B24" s="12" t="s">
        <v>155</v>
      </c>
      <c r="C24" s="20" t="s">
        <v>156</v>
      </c>
      <c r="D24" s="3" t="s">
        <v>157</v>
      </c>
      <c r="E24" s="4">
        <v>42709</v>
      </c>
      <c r="F24" s="13">
        <v>159718</v>
      </c>
      <c r="G24" s="5">
        <v>840624</v>
      </c>
      <c r="H24" s="5">
        <v>840624</v>
      </c>
      <c r="I24" s="2" t="s">
        <v>160</v>
      </c>
      <c r="J24" s="2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27"/>
      <c r="IJ24" s="27"/>
      <c r="IK24" s="27"/>
    </row>
    <row r="25" spans="1:245" x14ac:dyDescent="0.25">
      <c r="A25" s="31" t="s">
        <v>154</v>
      </c>
      <c r="B25" s="31" t="s">
        <v>158</v>
      </c>
      <c r="C25" s="31"/>
      <c r="D25" s="36" t="s">
        <v>24</v>
      </c>
      <c r="E25" s="33">
        <v>42436</v>
      </c>
      <c r="F25" s="13">
        <v>77140</v>
      </c>
      <c r="G25" s="34">
        <v>406000</v>
      </c>
      <c r="H25" s="34">
        <v>406000</v>
      </c>
      <c r="I25" s="39" t="s">
        <v>137</v>
      </c>
      <c r="J25" s="29"/>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27"/>
      <c r="IJ25" s="27"/>
      <c r="IK25" s="27"/>
    </row>
    <row r="26" spans="1:245" ht="118.5" customHeight="1" x14ac:dyDescent="0.25">
      <c r="A26" s="2" t="s">
        <v>161</v>
      </c>
      <c r="B26" s="2" t="s">
        <v>162</v>
      </c>
      <c r="C26" s="20" t="s">
        <v>25</v>
      </c>
      <c r="D26" s="3" t="s">
        <v>163</v>
      </c>
      <c r="E26" s="4">
        <v>42632</v>
      </c>
      <c r="F26" s="13">
        <v>15466.67</v>
      </c>
      <c r="G26" s="5">
        <v>48333.33</v>
      </c>
      <c r="H26" s="5">
        <v>48333.33</v>
      </c>
      <c r="I26" s="2" t="s">
        <v>26</v>
      </c>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row>
    <row r="27" spans="1:245" ht="161.25" customHeight="1" x14ac:dyDescent="0.25">
      <c r="A27" s="31" t="s">
        <v>161</v>
      </c>
      <c r="B27" s="31" t="s">
        <v>164</v>
      </c>
      <c r="C27" s="32"/>
      <c r="D27" s="36" t="s">
        <v>165</v>
      </c>
      <c r="E27" s="33">
        <v>42555</v>
      </c>
      <c r="F27" s="13">
        <v>11060</v>
      </c>
      <c r="G27" s="34">
        <v>34565</v>
      </c>
      <c r="H27" s="34">
        <v>34565</v>
      </c>
      <c r="I27" s="31" t="s">
        <v>15</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row>
    <row r="28" spans="1:245" ht="105" customHeight="1" thickBot="1" x14ac:dyDescent="0.3">
      <c r="A28" s="2" t="s">
        <v>101</v>
      </c>
      <c r="B28" s="12" t="s">
        <v>166</v>
      </c>
      <c r="C28" s="20" t="s">
        <v>25</v>
      </c>
      <c r="D28" s="3" t="s">
        <v>27</v>
      </c>
      <c r="E28" s="4">
        <v>42709</v>
      </c>
      <c r="F28" s="14">
        <v>23794.35</v>
      </c>
      <c r="G28" s="5">
        <v>62616.7</v>
      </c>
      <c r="H28" s="5">
        <v>62616.7</v>
      </c>
      <c r="I28" s="2" t="s">
        <v>26</v>
      </c>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row>
    <row r="29" spans="1:245" ht="24" thickBot="1" x14ac:dyDescent="0.4">
      <c r="F29" s="15">
        <f>SUM(F2:F28)</f>
        <v>2443167.7500000005</v>
      </c>
    </row>
  </sheetData>
  <dataValidations count="1">
    <dataValidation type="list" allowBlank="1" showInputMessage="1" showErrorMessage="1" sqref="C1:C28">
      <formula1>____ADC2016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pane ySplit="1" topLeftCell="A20" activePane="bottomLeft" state="frozen"/>
      <selection pane="bottomLeft" activeCell="J15" sqref="J15"/>
    </sheetView>
  </sheetViews>
  <sheetFormatPr baseColWidth="10" defaultRowHeight="15" x14ac:dyDescent="0.25"/>
  <cols>
    <col min="1" max="1" width="18.140625" customWidth="1"/>
    <col min="2" max="2" width="44.28515625" customWidth="1"/>
    <col min="3" max="3" width="18.28515625" customWidth="1"/>
    <col min="4" max="4" width="17.7109375" customWidth="1"/>
    <col min="5" max="5" width="30.28515625" customWidth="1"/>
    <col min="6" max="6" width="29.140625" customWidth="1"/>
    <col min="7" max="7" width="40.7109375" customWidth="1"/>
  </cols>
  <sheetData>
    <row r="1" spans="1:7" ht="25.5" x14ac:dyDescent="0.25">
      <c r="A1" s="8" t="s">
        <v>0</v>
      </c>
      <c r="B1" s="9" t="s">
        <v>1</v>
      </c>
      <c r="C1" s="10" t="s">
        <v>28</v>
      </c>
      <c r="D1" s="8" t="s">
        <v>3</v>
      </c>
      <c r="E1" s="8" t="s">
        <v>105</v>
      </c>
      <c r="F1" s="11" t="s">
        <v>5</v>
      </c>
      <c r="G1" s="8" t="s">
        <v>6</v>
      </c>
    </row>
    <row r="2" spans="1:7" ht="22.5" x14ac:dyDescent="0.25">
      <c r="A2" s="2" t="s">
        <v>48</v>
      </c>
      <c r="B2" s="20" t="s">
        <v>49</v>
      </c>
      <c r="C2" s="3" t="s">
        <v>33</v>
      </c>
      <c r="D2" s="4">
        <v>42065</v>
      </c>
      <c r="E2" s="25">
        <v>61362.98</v>
      </c>
      <c r="F2" s="5">
        <v>197945.1</v>
      </c>
      <c r="G2" s="5" t="s">
        <v>51</v>
      </c>
    </row>
    <row r="3" spans="1:7" ht="22.5" x14ac:dyDescent="0.25">
      <c r="A3" s="2" t="s">
        <v>48</v>
      </c>
      <c r="B3" s="21" t="s">
        <v>50</v>
      </c>
      <c r="C3" s="3" t="s">
        <v>7</v>
      </c>
      <c r="D3" s="4">
        <v>42114</v>
      </c>
      <c r="E3" s="25">
        <v>5733</v>
      </c>
      <c r="F3" s="5">
        <v>12465</v>
      </c>
      <c r="G3" s="2" t="s">
        <v>8</v>
      </c>
    </row>
    <row r="4" spans="1:7" ht="33.75" x14ac:dyDescent="0.25">
      <c r="A4" s="2" t="s">
        <v>52</v>
      </c>
      <c r="B4" s="2" t="s">
        <v>53</v>
      </c>
      <c r="C4" s="3" t="s">
        <v>57</v>
      </c>
      <c r="D4" s="4">
        <v>42128</v>
      </c>
      <c r="E4" s="13">
        <v>40000</v>
      </c>
      <c r="F4" s="5">
        <v>223495.39</v>
      </c>
      <c r="G4" s="22" t="s">
        <v>59</v>
      </c>
    </row>
    <row r="5" spans="1:7" ht="22.5" x14ac:dyDescent="0.25">
      <c r="A5" s="2" t="s">
        <v>52</v>
      </c>
      <c r="B5" s="2" t="s">
        <v>54</v>
      </c>
      <c r="C5" s="3" t="s">
        <v>57</v>
      </c>
      <c r="D5" s="4">
        <v>42128</v>
      </c>
      <c r="E5" s="13">
        <v>39000</v>
      </c>
      <c r="F5" s="5">
        <v>192801.03</v>
      </c>
      <c r="G5" s="6" t="s">
        <v>60</v>
      </c>
    </row>
    <row r="6" spans="1:7" ht="22.5" x14ac:dyDescent="0.25">
      <c r="A6" s="2" t="s">
        <v>52</v>
      </c>
      <c r="B6" s="2" t="s">
        <v>55</v>
      </c>
      <c r="C6" s="6" t="s">
        <v>11</v>
      </c>
      <c r="D6" s="4">
        <v>42191</v>
      </c>
      <c r="E6" s="13">
        <v>54718</v>
      </c>
      <c r="F6" s="5">
        <v>151996.67000000001</v>
      </c>
      <c r="G6" s="6" t="s">
        <v>61</v>
      </c>
    </row>
    <row r="7" spans="1:7" ht="22.5" x14ac:dyDescent="0.25">
      <c r="A7" s="2" t="s">
        <v>52</v>
      </c>
      <c r="B7" s="12" t="s">
        <v>56</v>
      </c>
      <c r="C7" s="23" t="s">
        <v>58</v>
      </c>
      <c r="D7" s="24">
        <v>42282</v>
      </c>
      <c r="E7" s="13">
        <v>4092.9</v>
      </c>
      <c r="F7" s="5">
        <v>19490</v>
      </c>
      <c r="G7" s="6" t="s">
        <v>62</v>
      </c>
    </row>
    <row r="8" spans="1:7" x14ac:dyDescent="0.25">
      <c r="A8" s="2" t="s">
        <v>63</v>
      </c>
      <c r="B8" s="2" t="s">
        <v>64</v>
      </c>
      <c r="C8" s="3" t="s">
        <v>33</v>
      </c>
      <c r="D8" s="4">
        <v>42065</v>
      </c>
      <c r="E8" s="25">
        <v>16875</v>
      </c>
      <c r="F8" s="5">
        <v>75000</v>
      </c>
      <c r="G8" s="6" t="s">
        <v>66</v>
      </c>
    </row>
    <row r="9" spans="1:7" ht="22.5" x14ac:dyDescent="0.25">
      <c r="A9" s="2" t="s">
        <v>63</v>
      </c>
      <c r="B9" s="2" t="s">
        <v>65</v>
      </c>
      <c r="C9" s="3" t="s">
        <v>7</v>
      </c>
      <c r="D9" s="4">
        <v>42114</v>
      </c>
      <c r="E9" s="25">
        <v>16420</v>
      </c>
      <c r="F9" s="5">
        <v>65682</v>
      </c>
      <c r="G9" s="2" t="s">
        <v>67</v>
      </c>
    </row>
    <row r="10" spans="1:7" ht="22.5" x14ac:dyDescent="0.25">
      <c r="A10" s="2" t="s">
        <v>68</v>
      </c>
      <c r="B10" s="12" t="s">
        <v>69</v>
      </c>
      <c r="C10" s="23" t="s">
        <v>58</v>
      </c>
      <c r="D10" s="24">
        <v>42282</v>
      </c>
      <c r="E10" s="13">
        <v>1816.54</v>
      </c>
      <c r="F10" s="5">
        <v>8650.2000000000007</v>
      </c>
      <c r="G10" s="6" t="s">
        <v>70</v>
      </c>
    </row>
    <row r="11" spans="1:7" ht="45" x14ac:dyDescent="0.25">
      <c r="A11" s="2" t="s">
        <v>71</v>
      </c>
      <c r="B11" s="2" t="s">
        <v>72</v>
      </c>
      <c r="C11" s="3" t="s">
        <v>74</v>
      </c>
      <c r="D11" s="4">
        <v>42254</v>
      </c>
      <c r="E11" s="13">
        <v>69184</v>
      </c>
      <c r="F11" s="5">
        <v>216200</v>
      </c>
      <c r="G11" s="6" t="s">
        <v>12</v>
      </c>
    </row>
    <row r="12" spans="1:7" ht="56.25" x14ac:dyDescent="0.25">
      <c r="A12" s="2" t="s">
        <v>71</v>
      </c>
      <c r="B12" s="2" t="s">
        <v>73</v>
      </c>
      <c r="C12" s="3" t="s">
        <v>74</v>
      </c>
      <c r="D12" s="4">
        <v>42254</v>
      </c>
      <c r="E12" s="13">
        <v>42816</v>
      </c>
      <c r="F12" s="5">
        <v>133800</v>
      </c>
      <c r="G12" s="2" t="s">
        <v>75</v>
      </c>
    </row>
    <row r="13" spans="1:7" ht="22.5" x14ac:dyDescent="0.25">
      <c r="A13" s="2" t="s">
        <v>76</v>
      </c>
      <c r="B13" s="2" t="s">
        <v>77</v>
      </c>
      <c r="C13" s="3" t="s">
        <v>81</v>
      </c>
      <c r="D13" s="4">
        <v>42016</v>
      </c>
      <c r="E13" s="25">
        <v>2037.15</v>
      </c>
      <c r="F13" s="5">
        <v>7545</v>
      </c>
      <c r="G13" s="6" t="s">
        <v>82</v>
      </c>
    </row>
    <row r="14" spans="1:7" ht="22.5" x14ac:dyDescent="0.25">
      <c r="A14" s="2" t="s">
        <v>76</v>
      </c>
      <c r="B14" s="2" t="s">
        <v>78</v>
      </c>
      <c r="C14" s="3" t="s">
        <v>81</v>
      </c>
      <c r="D14" s="4">
        <v>42016</v>
      </c>
      <c r="E14" s="25">
        <v>294.57</v>
      </c>
      <c r="F14" s="5">
        <v>1091</v>
      </c>
      <c r="G14" s="6" t="s">
        <v>82</v>
      </c>
    </row>
    <row r="15" spans="1:7" ht="22.5" x14ac:dyDescent="0.25">
      <c r="A15" s="2" t="s">
        <v>76</v>
      </c>
      <c r="B15" s="2" t="s">
        <v>79</v>
      </c>
      <c r="C15" s="3" t="s">
        <v>81</v>
      </c>
      <c r="D15" s="4">
        <v>42016</v>
      </c>
      <c r="E15" s="25">
        <v>2009.61</v>
      </c>
      <c r="F15" s="5">
        <v>7443</v>
      </c>
      <c r="G15" s="6" t="s">
        <v>82</v>
      </c>
    </row>
    <row r="16" spans="1:7" ht="22.5" x14ac:dyDescent="0.25">
      <c r="A16" s="2" t="s">
        <v>76</v>
      </c>
      <c r="B16" s="2" t="s">
        <v>80</v>
      </c>
      <c r="C16" s="3" t="s">
        <v>81</v>
      </c>
      <c r="D16" s="4">
        <v>42016</v>
      </c>
      <c r="E16" s="25">
        <v>1058.67</v>
      </c>
      <c r="F16" s="5">
        <v>5615</v>
      </c>
      <c r="G16" s="5" t="s">
        <v>83</v>
      </c>
    </row>
    <row r="17" spans="1:7" x14ac:dyDescent="0.25">
      <c r="A17" s="2" t="s">
        <v>84</v>
      </c>
      <c r="B17" s="2" t="s">
        <v>85</v>
      </c>
      <c r="C17" s="3" t="s">
        <v>81</v>
      </c>
      <c r="D17" s="4">
        <v>42065</v>
      </c>
      <c r="E17" s="25">
        <v>1902.43</v>
      </c>
      <c r="F17" s="5">
        <v>6587</v>
      </c>
      <c r="G17" s="6" t="s">
        <v>82</v>
      </c>
    </row>
    <row r="18" spans="1:7" ht="33.75" x14ac:dyDescent="0.25">
      <c r="A18" s="2" t="s">
        <v>86</v>
      </c>
      <c r="B18" s="2" t="s">
        <v>87</v>
      </c>
      <c r="C18" s="3" t="s">
        <v>13</v>
      </c>
      <c r="D18" s="4">
        <v>42191</v>
      </c>
      <c r="E18" s="13">
        <v>11750</v>
      </c>
      <c r="F18" s="7">
        <v>40171.15</v>
      </c>
      <c r="G18" s="2" t="s">
        <v>8</v>
      </c>
    </row>
    <row r="19" spans="1:7" x14ac:dyDescent="0.25">
      <c r="A19" s="2" t="s">
        <v>86</v>
      </c>
      <c r="B19" s="2" t="s">
        <v>88</v>
      </c>
      <c r="C19" s="3" t="s">
        <v>16</v>
      </c>
      <c r="D19" s="4">
        <v>42254</v>
      </c>
      <c r="E19" s="13">
        <v>8946.56</v>
      </c>
      <c r="F19" s="5">
        <v>27958</v>
      </c>
      <c r="G19" s="6" t="s">
        <v>19</v>
      </c>
    </row>
    <row r="20" spans="1:7" ht="33.75" x14ac:dyDescent="0.25">
      <c r="A20" s="2" t="s">
        <v>89</v>
      </c>
      <c r="B20" s="2" t="s">
        <v>90</v>
      </c>
      <c r="C20" s="3" t="s">
        <v>92</v>
      </c>
      <c r="D20" s="4">
        <v>42254</v>
      </c>
      <c r="E20" s="13">
        <v>5746</v>
      </c>
      <c r="F20" s="5">
        <v>13681</v>
      </c>
      <c r="G20" s="2" t="s">
        <v>93</v>
      </c>
    </row>
    <row r="21" spans="1:7" x14ac:dyDescent="0.25">
      <c r="A21" s="2" t="s">
        <v>89</v>
      </c>
      <c r="B21" s="12" t="s">
        <v>91</v>
      </c>
      <c r="C21" s="23" t="s">
        <v>58</v>
      </c>
      <c r="D21" s="24">
        <v>42282</v>
      </c>
      <c r="E21" s="13">
        <v>4600</v>
      </c>
      <c r="F21" s="5">
        <v>20000</v>
      </c>
      <c r="G21" s="6" t="s">
        <v>62</v>
      </c>
    </row>
    <row r="22" spans="1:7" ht="33.75" x14ac:dyDescent="0.25">
      <c r="A22" s="2" t="s">
        <v>94</v>
      </c>
      <c r="B22" s="2" t="s">
        <v>95</v>
      </c>
      <c r="C22" s="3" t="s">
        <v>9</v>
      </c>
      <c r="D22" s="4">
        <v>42114</v>
      </c>
      <c r="E22" s="13">
        <v>116949</v>
      </c>
      <c r="F22" s="5">
        <v>862730</v>
      </c>
      <c r="G22" s="2" t="s">
        <v>10</v>
      </c>
    </row>
    <row r="23" spans="1:7" x14ac:dyDescent="0.25">
      <c r="A23" s="2" t="s">
        <v>94</v>
      </c>
      <c r="B23" s="2" t="s">
        <v>96</v>
      </c>
      <c r="C23" s="3" t="s">
        <v>99</v>
      </c>
      <c r="D23" s="4">
        <v>42128</v>
      </c>
      <c r="E23" s="13">
        <v>2904</v>
      </c>
      <c r="F23" s="5">
        <v>13831</v>
      </c>
      <c r="G23" s="6" t="s">
        <v>100</v>
      </c>
    </row>
    <row r="24" spans="1:7" ht="56.25" x14ac:dyDescent="0.25">
      <c r="A24" s="2" t="s">
        <v>94</v>
      </c>
      <c r="B24" s="2" t="s">
        <v>97</v>
      </c>
      <c r="C24" s="3" t="s">
        <v>13</v>
      </c>
      <c r="D24" s="4">
        <v>42191</v>
      </c>
      <c r="E24" s="13">
        <v>20583</v>
      </c>
      <c r="F24" s="5">
        <v>66398.05</v>
      </c>
      <c r="G24" s="2" t="s">
        <v>67</v>
      </c>
    </row>
    <row r="25" spans="1:7" ht="22.5" x14ac:dyDescent="0.25">
      <c r="A25" s="2" t="s">
        <v>94</v>
      </c>
      <c r="B25" s="2" t="s">
        <v>98</v>
      </c>
      <c r="C25" s="3" t="s">
        <v>17</v>
      </c>
      <c r="D25" s="4">
        <v>42282</v>
      </c>
      <c r="E25" s="13">
        <v>37675.129999999997</v>
      </c>
      <c r="F25" s="5">
        <v>75350.259999999995</v>
      </c>
      <c r="G25" s="6" t="s">
        <v>18</v>
      </c>
    </row>
    <row r="26" spans="1:7" ht="33.75" x14ac:dyDescent="0.25">
      <c r="A26" s="2" t="s">
        <v>101</v>
      </c>
      <c r="B26" s="2" t="s">
        <v>95</v>
      </c>
      <c r="C26" s="3" t="s">
        <v>9</v>
      </c>
      <c r="D26" s="4">
        <v>42114</v>
      </c>
      <c r="E26" s="13">
        <v>42665</v>
      </c>
      <c r="F26" s="5">
        <v>301105</v>
      </c>
      <c r="G26" s="2" t="s">
        <v>10</v>
      </c>
    </row>
    <row r="27" spans="1:7" ht="23.25" thickBot="1" x14ac:dyDescent="0.3">
      <c r="A27" s="2" t="s">
        <v>102</v>
      </c>
      <c r="B27" s="2" t="s">
        <v>103</v>
      </c>
      <c r="C27" s="3" t="s">
        <v>104</v>
      </c>
      <c r="D27" s="4">
        <v>42191</v>
      </c>
      <c r="E27" s="14">
        <v>33205.65</v>
      </c>
      <c r="F27" s="5">
        <v>87383.3</v>
      </c>
      <c r="G27" s="6" t="s">
        <v>60</v>
      </c>
    </row>
    <row r="28" spans="1:7" ht="19.5" thickBot="1" x14ac:dyDescent="0.35">
      <c r="E28" s="17">
        <f>SUM(E2:E27)</f>
        <v>644345.19000000006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ADC 2020</vt:lpstr>
      <vt:lpstr>ADC 2019</vt:lpstr>
      <vt:lpstr>ADC 2018</vt:lpstr>
      <vt:lpstr>ADC 2017</vt:lpstr>
      <vt:lpstr>ADC 2016</vt:lpstr>
      <vt:lpstr>ADC 2015</vt:lpstr>
    </vt:vector>
  </TitlesOfParts>
  <Company>CGVO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FANNY</dc:creator>
  <cp:lastModifiedBy>HUBERT FANNY</cp:lastModifiedBy>
  <dcterms:created xsi:type="dcterms:W3CDTF">2020-08-31T10:24:31Z</dcterms:created>
  <dcterms:modified xsi:type="dcterms:W3CDTF">2020-09-21T14:30:55Z</dcterms:modified>
</cp:coreProperties>
</file>