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afic\Cab_Groupe_Com\TRAVAUX DEPARTEMENT CANTONS\Votre canton\"/>
    </mc:Choice>
  </mc:AlternateContent>
  <bookViews>
    <workbookView xWindow="0" yWindow="0" windowWidth="28800" windowHeight="12444"/>
  </bookViews>
  <sheets>
    <sheet name="ADC 2020" sheetId="6" r:id="rId1"/>
    <sheet name="ADC 2019" sheetId="1" r:id="rId2"/>
    <sheet name="ADC 2018" sheetId="2" r:id="rId3"/>
    <sheet name="ADC 2017" sheetId="3" r:id="rId4"/>
    <sheet name="ADC 2016" sheetId="4" r:id="rId5"/>
    <sheet name="ADC 2015" sheetId="5" r:id="rId6"/>
  </sheets>
  <externalReferences>
    <externalReference r:id="rId7"/>
    <externalReference r:id="rId8"/>
    <externalReference r:id="rId9"/>
    <externalReference r:id="rId10"/>
  </externalReferences>
  <definedNames>
    <definedName name="_________ADC2016">#REF!</definedName>
    <definedName name="________ADC2016">#REF!</definedName>
    <definedName name="_______ADC2016">#REF!</definedName>
    <definedName name="______ADC2013">'[1]intitulés 2016'!$A:$A</definedName>
    <definedName name="______ADC2016">'[1]intitulés 2016'!$B:$B</definedName>
    <definedName name="_____ADC2013">'[2]nouveaux intitulés'!$A:$A</definedName>
    <definedName name="_____ADC2016">'[2]nouveaux intitulés'!#REF!</definedName>
    <definedName name="____ADC2013">'[3]nouveaux intitulés'!$A:$A</definedName>
    <definedName name="____ADC2016">'[3]nouveaux intitulés'!#REF!</definedName>
    <definedName name="___ADC2013">'[1]intitulés 2016'!$A:$A</definedName>
    <definedName name="___ADC2016">'[1]intitulés 2016'!$B:$B</definedName>
    <definedName name="__ADC2013">'[2]nouveaux intitulés'!$A:$A</definedName>
    <definedName name="__ADC2016">'[2]nouveaux intitulés'!#REF!</definedName>
    <definedName name="_ADC2013">'[3]nouveaux intitulés'!$A:$A</definedName>
    <definedName name="_ADC2016">'[3]nouveaux intitulés'!$B:$B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E8" i="1" l="1"/>
  <c r="E7" i="2" l="1"/>
  <c r="F6" i="3"/>
  <c r="F7" i="4"/>
</calcChain>
</file>

<file path=xl/sharedStrings.xml><?xml version="1.0" encoding="utf-8"?>
<sst xmlns="http://schemas.openxmlformats.org/spreadsheetml/2006/main" count="232" uniqueCount="139">
  <si>
    <t>Collectivités</t>
  </si>
  <si>
    <t>Objets / types de travaux</t>
  </si>
  <si>
    <t xml:space="preserve">Délib
n°
</t>
  </si>
  <si>
    <t>Date</t>
  </si>
  <si>
    <t>Montant de la 
subvention</t>
  </si>
  <si>
    <t xml:space="preserve">Montant total du projet </t>
  </si>
  <si>
    <t xml:space="preserve">Plafond de la subvention </t>
  </si>
  <si>
    <t>CP 2-10</t>
  </si>
  <si>
    <t>Montant plafond  annuel des travaux de 25 000 € HT 
Cumul sur 3 ans</t>
  </si>
  <si>
    <t>CP 4-02</t>
  </si>
  <si>
    <t>150€/ml de voie pour l'électricité, 100€/ml de voie pour le téléphone et l'éclairage public unilatéral et 140€/ml de voie pour l'éclariage public bi-latéral</t>
  </si>
  <si>
    <t>CP 2-15</t>
  </si>
  <si>
    <t xml:space="preserve">400 000 € HT pour la demi-pension </t>
  </si>
  <si>
    <t xml:space="preserve">CP 2-14 </t>
  </si>
  <si>
    <t xml:space="preserve">CP 6-02 </t>
  </si>
  <si>
    <t xml:space="preserve">150 000 € HT de la dépense subventionnable </t>
  </si>
  <si>
    <t>Opération éligible au Guide 2016</t>
  </si>
  <si>
    <t xml:space="preserve">Montant subventionnable </t>
  </si>
  <si>
    <t xml:space="preserve">Plafond </t>
  </si>
  <si>
    <t>ARCC Voirie - Aide aux routes communales et communautaires</t>
  </si>
  <si>
    <t>Pour les communes 
100 000 € HT si linéaire voirie &lt; à 5 000 ml
150 000 € HT si liénéaire voirie entre 5 et 15 000 ml
200 000 € HT si linéaire voirie  à 15 000 ml
Pour les groupements de communes 
200 000 € HT si linéaire voirie &lt; 15 000 ml
300 000 € HT si linéaire voirie entre 15 et 40 000 ml
400 000 € Ht si linéaire voirie &gt; à 40 000 ml</t>
  </si>
  <si>
    <t>CP 2-13</t>
  </si>
  <si>
    <t xml:space="preserve">Délib n°
</t>
  </si>
  <si>
    <t>2-10</t>
  </si>
  <si>
    <t>2-13</t>
  </si>
  <si>
    <t>2-11</t>
  </si>
  <si>
    <t>2-14</t>
  </si>
  <si>
    <t>2-12</t>
  </si>
  <si>
    <t xml:space="preserve">Objets / types de travaux </t>
  </si>
  <si>
    <t>Délib n°</t>
  </si>
  <si>
    <t xml:space="preserve">Montant de la subvention </t>
  </si>
  <si>
    <t>Montant total du projet</t>
  </si>
  <si>
    <t>Asnières-sur-Oise</t>
  </si>
  <si>
    <t>ARCC Voirie Réfection des rues du Campant, Edouard Picard et des Dames d'Ecosse</t>
  </si>
  <si>
    <t xml:space="preserve"> Fonds scolaire pour le changement de la chaudière de l'école primaire Blanche de Castille </t>
  </si>
  <si>
    <t>Plafond 200 000 € HT</t>
  </si>
  <si>
    <t>Beaumont-sur-Oise</t>
  </si>
  <si>
    <t>Travaux de sécurisatin aux abords du collège J Monod et du groupe scolaire J Zay relatif à la réfection et la création de troittoirs rue de la ferme de Mours</t>
  </si>
  <si>
    <t>Travaux de réfection complète de la chaussée rue Voltaire entre la rue Michelet et le futur complexe sportif</t>
  </si>
  <si>
    <t xml:space="preserve">Rénovation et la mise en conformité du groupe scolaire Pauline Kergomard </t>
  </si>
  <si>
    <t>Restauration et mise en valeur du patrimoine historique communal non protégé Réhabilitation du monument aux morts</t>
  </si>
  <si>
    <t>CP 2-16</t>
  </si>
  <si>
    <t>CP 4-05</t>
  </si>
  <si>
    <t>80 000 € HT</t>
  </si>
  <si>
    <t>150 000 € HT</t>
  </si>
  <si>
    <t>150 000 € par classe soit 6 classes</t>
  </si>
  <si>
    <t>20 000 € HT</t>
  </si>
  <si>
    <t>Bruyères-sur-Oise</t>
  </si>
  <si>
    <t>Refection des rues du Pont et de la Mairie</t>
  </si>
  <si>
    <t>Changement des menuiserie extérieur école Triolet et réfection des terasses à l'école Quincelettes</t>
  </si>
  <si>
    <t>Plafond 150 000 € HT</t>
  </si>
  <si>
    <t>Montant annuel des travaux de 75 000 € HT</t>
  </si>
  <si>
    <t>Champagne-sur-Oise</t>
  </si>
  <si>
    <t>Travaux de converture sur une travée du bas-côté nord Eglise Notre Dame</t>
  </si>
  <si>
    <t>1M € HT</t>
  </si>
  <si>
    <t>L'Isle-Adam</t>
  </si>
  <si>
    <t>Ecole maternelle Chantefleur
Travaux de réhabilitation , d'extension, de requalification et de mise aux normes du restaurant scolaire et de la cuisine de réchauffage</t>
  </si>
  <si>
    <t>Ecole maternelle Chantefleur
Transformation de l'ancienne salle de restauration en bibliothèque 
Réhabilitation de l'ancienne bibliothèque en salle de classe
Agrandissement du dortoir</t>
  </si>
  <si>
    <t>CP 2-07</t>
  </si>
  <si>
    <t>150 000 € par classe soit 4 classes 
Plafonnée à 600 000 € HT</t>
  </si>
  <si>
    <t>Mours</t>
  </si>
  <si>
    <t xml:space="preserve">Aquisition de la parcelle AA 105 
(ENS les bords d'Oise) </t>
  </si>
  <si>
    <t xml:space="preserve">Aquisition de la parcelle AI 33 
(ENS les bords d'Oise) </t>
  </si>
  <si>
    <t xml:space="preserve">Aquisition de la parcelle AI 67 
(ENS les bords d'Oise) </t>
  </si>
  <si>
    <t xml:space="preserve">Aquisition de la parcelle AI 80 
(ENS les bords d'Oise) </t>
  </si>
  <si>
    <t>3-02</t>
  </si>
  <si>
    <t xml:space="preserve">200 000 € terrain construit /150 000 € terrain nu </t>
  </si>
  <si>
    <t xml:space="preserve"> Plafond des travaux 3 921 €</t>
  </si>
  <si>
    <t>Nerville-la-Forêt</t>
  </si>
  <si>
    <t>Acquisition de trois parcelles de terrain (1 573 m²)</t>
  </si>
  <si>
    <t xml:space="preserve">Nointel </t>
  </si>
  <si>
    <t xml:space="preserve">Fonds scolaire pour la rénovation couverture préau école primaire, rénovation dortoir, garderie et bureau de l'institutrice à l'éole maternelle </t>
  </si>
  <si>
    <t xml:space="preserve">ARCC Voirie éclairage public 2ème tranche allée de la mairie </t>
  </si>
  <si>
    <t>CP 2-08</t>
  </si>
  <si>
    <t xml:space="preserve">Enfouissement des réseaux </t>
  </si>
  <si>
    <t>Montant de la subvention</t>
  </si>
  <si>
    <t xml:space="preserve">Commentaires </t>
  </si>
  <si>
    <t>Construction d'équipements d'intérêt local : équipements sportifs de base</t>
  </si>
  <si>
    <t xml:space="preserve">2-10 </t>
  </si>
  <si>
    <t xml:space="preserve">Collectivités et autres </t>
  </si>
  <si>
    <t>Fiches guide 2019</t>
  </si>
  <si>
    <t>Opérations éligible au Guide 2019</t>
  </si>
  <si>
    <t>Montlignon</t>
  </si>
  <si>
    <t xml:space="preserve">acquisition d'un véhicule </t>
  </si>
  <si>
    <t>G3</t>
  </si>
  <si>
    <t>Soutien au développement de polices municipales ou intercommunales</t>
  </si>
  <si>
    <t>Enghien-les-Bains</t>
  </si>
  <si>
    <t>création d'une maison de santé (réhabilitation d'un pavillon) au 24 rue du Général de Gaulle</t>
  </si>
  <si>
    <t>E5</t>
  </si>
  <si>
    <t>Lutte contre la désertification médicale</t>
  </si>
  <si>
    <t>AD 2-24</t>
  </si>
  <si>
    <t>taux écrété</t>
  </si>
  <si>
    <t>Montmorency</t>
  </si>
  <si>
    <t>Soisy-sous-Montmorency</t>
  </si>
  <si>
    <t>Enfouissement des réseaux  BD Cotte</t>
  </si>
  <si>
    <t>Enfouissement des réseaux Rue de Paris</t>
  </si>
  <si>
    <t>Ecole élémentaire Buisson
Réfection complète de la toiture du réfectoire</t>
  </si>
  <si>
    <t>Construction d'équipements culturels</t>
  </si>
  <si>
    <t xml:space="preserve"> mobilier et équipements école de musique et de danse et loisirs et culture</t>
  </si>
  <si>
    <t>mobilier et équipements salle polyvalente, auditorium et médiathèque</t>
  </si>
  <si>
    <t xml:space="preserve">CP 2-24 </t>
  </si>
  <si>
    <t xml:space="preserve">Subvention de 
471 788, 43 € pour la construction de la médiathèque pour un montant de dépenses 2 483 097 € HT 
453 673,07 € pour la construction de ll'auditorium pour un montant de dépenses 2 387 753 € HT 
475 000 € pour la construction del'école de musique pour un montant de dépenses 2 560 967 € HT 
461 619,25 € pour la construction bât de loisirs et de la culture pour un montant de dépenses1 250 000 € HT 
465 504,75 € construction espace dédié au spectacles pour un montant de dépenses 2 450 025 € HT
237 500 € pour la construction 'une salle polyvalente  pour un montant de dépenses 2 483 097 € HT  </t>
  </si>
  <si>
    <t>400 000 € HT</t>
  </si>
  <si>
    <t>Réhabilitation du pavillon du lac</t>
  </si>
  <si>
    <t>Rénovation de l'école élémentaire La Fontaine
Ancienne fiche H2</t>
  </si>
  <si>
    <t>Enfouissement de réseaux
Anciennement fiche K3</t>
  </si>
  <si>
    <t>Construction d'un bâtiment scolaire à l'école des Sources 
Anciennement fiche H2</t>
  </si>
  <si>
    <t>Ecole élémentaire Saint Exupéry 
Créatin d'une ventilation mécanique</t>
  </si>
  <si>
    <t>CP 5-02</t>
  </si>
  <si>
    <t>CP 4-03</t>
  </si>
  <si>
    <t xml:space="preserve">Plafond de la dépense 150 000 € HT /classe
</t>
  </si>
  <si>
    <t>Margency</t>
  </si>
  <si>
    <t>Aménagement du club de Tennis</t>
  </si>
  <si>
    <t>Réhabilitation de la place Roger Levanneur</t>
  </si>
  <si>
    <t>Travaux de réaménagement de la voirie des rues :
Tronçon 1 : bd d'Andilly
Tronçon 2 : rue Julien Ponsin
Tronçon 3 : av Nott
Tronçon 4 : rue de l'Ermitage
Tronçon 5 : rue de Gréty
Tronçon 6 : rue de la République et rue de la fosse aux moines à la place Charles Lebrun</t>
  </si>
  <si>
    <t>Réalisation d'un terrain de foot en gazon synthétique</t>
  </si>
  <si>
    <t>Réhabilitation d'équipements d'intérêt local : équipements sportifs de base</t>
  </si>
  <si>
    <t>Développement de l'économie par la revitalisation des commerces de proximité et de leur environnement</t>
  </si>
  <si>
    <t>ENGHIEN LES BAINS</t>
  </si>
  <si>
    <t>MONTLIGNON</t>
  </si>
  <si>
    <t>MONTMORENCY</t>
  </si>
  <si>
    <t>SOISY SOUS MONTMORENCY</t>
  </si>
  <si>
    <t>Réhabilitation de l'atelier 6 rue de Mora** (256 275,60€), réaménagement de la promenade Eric Tabarly pour les travaux VRD** (143 724,40 €), réaménagement de la promenade Eric Tabarly Volet environnemental** (134 480€)</t>
  </si>
  <si>
    <t>extension du restaurant scolaire - Ecole Ormesson</t>
  </si>
  <si>
    <t>informatisation de la bibliothèque</t>
  </si>
  <si>
    <t>revitalisation du Centre-Ville</t>
  </si>
  <si>
    <t>requalification de l'avenue Voltaire</t>
  </si>
  <si>
    <t>2-27</t>
  </si>
  <si>
    <t>contruction ou reconctruction d'écoles et Groupe scolaires 
Plancher de travaux 25 000 € HT/classe ou local pédogique
Plafond de travaux 320 000 €/classe ou local pédogique 
Extention d'écoles et groupe scolaires 
Plancher de travaux 15 000 €HT/par claosse ou local pédogique ajouté
plafond de travaux 200 000 €HT/par classe ou local pédogique ajouté
Construction ou reconstruction de demi-pension
Plancher de travaux 100 000 €HT
Plafond de travaux 400 000 €HT 
Extention de demi-pension 
Plancher de travaux 50 000 €HT
Plafond de travaux 200 000 €HT</t>
  </si>
  <si>
    <t>Plafond de travaux 200 000 € HT</t>
  </si>
  <si>
    <t>1 M €/opération
1000 000 € HT supplémentaires accueil touristique</t>
  </si>
  <si>
    <t>remise en état des installations électriques de l'école élémentaire Saint Exupéry</t>
  </si>
  <si>
    <t>réalisation d'un passage piéton surélevé, éclairé sur l'avenue du 18 juin entre le centre de loisirs "Les Marcyens" et l'école élémentaire Saint Exupéry</t>
  </si>
  <si>
    <t>construction d'un espace communal de sports et de loisirs</t>
  </si>
  <si>
    <t>réfection de la voirie avenue Fauveau et avenue du 18 juin</t>
  </si>
  <si>
    <t>sécurisation et création de nouvelles places de stationnement aux abords du GS rue des Rosiers</t>
  </si>
  <si>
    <t>sécurisation des abords du groupe scolaire Ormesson et du collège Notre Dame de la Providence</t>
  </si>
  <si>
    <t>CP 2-11</t>
  </si>
  <si>
    <t>CP 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</si>
</sst>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4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8"/>
      <color rgb="FFC00000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FF0000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/>
    </xf>
    <xf numFmtId="4" fontId="7" fillId="0" borderId="3" xfId="0" applyNumberFormat="1" applyFont="1" applyBorder="1"/>
    <xf numFmtId="0" fontId="2" fillId="3" borderId="1" xfId="0" applyFont="1" applyFill="1" applyBorder="1" applyAlignment="1">
      <alignment horizontal="left" vertical="top"/>
    </xf>
    <xf numFmtId="164" fontId="6" fillId="0" borderId="3" xfId="0" applyNumberFormat="1" applyFont="1" applyBorder="1"/>
    <xf numFmtId="0" fontId="2" fillId="3" borderId="1" xfId="0" applyFont="1" applyFill="1" applyBorder="1" applyAlignment="1">
      <alignment vertical="top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/>
    </xf>
    <xf numFmtId="164" fontId="11" fillId="0" borderId="3" xfId="0" applyNumberFormat="1" applyFont="1" applyBorder="1"/>
    <xf numFmtId="0" fontId="4" fillId="0" borderId="0" xfId="0" applyFont="1"/>
    <xf numFmtId="164" fontId="4" fillId="0" borderId="0" xfId="0" applyNumberFormat="1" applyFont="1"/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left" vertical="top"/>
    </xf>
    <xf numFmtId="49" fontId="2" fillId="4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/>
    </xf>
    <xf numFmtId="49" fontId="1" fillId="5" borderId="1" xfId="0" applyNumberFormat="1" applyFont="1" applyFill="1" applyBorder="1" applyAlignment="1">
      <alignment horizontal="left" vertical="top" wrapText="1"/>
    </xf>
    <xf numFmtId="164" fontId="1" fillId="5" borderId="1" xfId="0" applyNumberFormat="1" applyFont="1" applyFill="1" applyBorder="1" applyAlignment="1">
      <alignment horizontal="left" vertical="top" wrapText="1"/>
    </xf>
    <xf numFmtId="4" fontId="6" fillId="0" borderId="3" xfId="0" applyNumberFormat="1" applyFont="1" applyBorder="1"/>
    <xf numFmtId="164" fontId="2" fillId="3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left" vertical="top"/>
    </xf>
    <xf numFmtId="164" fontId="8" fillId="4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right" vertical="center"/>
    </xf>
    <xf numFmtId="16" fontId="2" fillId="3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left" vertical="top"/>
    </xf>
    <xf numFmtId="164" fontId="10" fillId="0" borderId="1" xfId="0" applyNumberFormat="1" applyFont="1" applyBorder="1" applyAlignment="1">
      <alignment horizontal="left" vertical="top"/>
    </xf>
    <xf numFmtId="164" fontId="10" fillId="2" borderId="1" xfId="0" applyNumberFormat="1" applyFont="1" applyFill="1" applyBorder="1" applyAlignment="1">
      <alignment horizontal="left" vertical="top"/>
    </xf>
    <xf numFmtId="164" fontId="10" fillId="2" borderId="2" xfId="0" applyNumberFormat="1" applyFont="1" applyFill="1" applyBorder="1" applyAlignment="1">
      <alignment horizontal="left" vertical="top"/>
    </xf>
    <xf numFmtId="164" fontId="10" fillId="2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ADC%20Fevri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8"/>
      <sheetName val="Code INSEE"/>
      <sheetName val="Pondération base"/>
      <sheetName val="intitulés 2016"/>
      <sheetName val="intitulés 2018"/>
      <sheetName val="Plafonds 2016"/>
      <sheetName val="Plafonds 2018"/>
      <sheetName val="Taux de base 2016"/>
      <sheetName val="Taux de base 2018"/>
      <sheetName val="Cantons"/>
      <sheetName val="EPCI"/>
      <sheetName val="Habitant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CAR - Contrat d'Aménagement Régional</v>
          </cell>
        </row>
        <row r="5">
          <cell r="A5" t="str">
            <v>B3</v>
          </cell>
          <cell r="B5" t="str">
            <v>Cor - Contrat rural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 et Bilan 2017"/>
      <sheetName val="INSEE"/>
      <sheetName val="Pondération base"/>
      <sheetName val="nouveaux intitulés"/>
      <sheetName val="Plafonds"/>
      <sheetName val="Taux de base"/>
      <sheetName val="Cantons"/>
      <sheetName val="EPCI"/>
      <sheetName val="Habitant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.</v>
          </cell>
        </row>
        <row r="2">
          <cell r="A2" t="str">
            <v>A1</v>
          </cell>
        </row>
        <row r="3">
          <cell r="A3" t="str">
            <v>B1</v>
          </cell>
        </row>
        <row r="4">
          <cell r="A4" t="str">
            <v>B2</v>
          </cell>
        </row>
        <row r="5">
          <cell r="A5" t="str">
            <v>B3</v>
          </cell>
        </row>
        <row r="6">
          <cell r="A6" t="str">
            <v>C1</v>
          </cell>
        </row>
        <row r="7">
          <cell r="A7" t="str">
            <v>C2.1</v>
          </cell>
        </row>
        <row r="8">
          <cell r="A8" t="str">
            <v>C2.2</v>
          </cell>
        </row>
        <row r="9">
          <cell r="A9" t="str">
            <v>C2.3.1</v>
          </cell>
        </row>
        <row r="10">
          <cell r="A10" t="str">
            <v>C2.3.2</v>
          </cell>
        </row>
        <row r="11">
          <cell r="A11" t="str">
            <v>C2.3.3</v>
          </cell>
        </row>
        <row r="12">
          <cell r="A12" t="str">
            <v>C2.4</v>
          </cell>
        </row>
        <row r="13">
          <cell r="A13" t="str">
            <v>C3.1.1</v>
          </cell>
        </row>
        <row r="14">
          <cell r="A14" t="str">
            <v>C3.1.2</v>
          </cell>
        </row>
        <row r="15">
          <cell r="A15" t="str">
            <v>C3.2</v>
          </cell>
        </row>
        <row r="16">
          <cell r="A16" t="str">
            <v>D1</v>
          </cell>
        </row>
        <row r="17">
          <cell r="A17" t="str">
            <v>E1</v>
          </cell>
        </row>
        <row r="18">
          <cell r="A18" t="str">
            <v>E2</v>
          </cell>
        </row>
        <row r="19">
          <cell r="A19" t="str">
            <v>E3</v>
          </cell>
        </row>
        <row r="20">
          <cell r="A20" t="str">
            <v>E4</v>
          </cell>
        </row>
        <row r="21">
          <cell r="A21" t="str">
            <v>F1</v>
          </cell>
        </row>
        <row r="22">
          <cell r="A22" t="str">
            <v>F2</v>
          </cell>
        </row>
        <row r="23">
          <cell r="A23" t="str">
            <v>G1</v>
          </cell>
        </row>
        <row r="24">
          <cell r="A24" t="str">
            <v>G3</v>
          </cell>
        </row>
        <row r="25">
          <cell r="A25" t="str">
            <v>G4</v>
          </cell>
        </row>
        <row r="26">
          <cell r="A26" t="str">
            <v>H1</v>
          </cell>
        </row>
        <row r="27">
          <cell r="A27" t="str">
            <v>H2</v>
          </cell>
        </row>
        <row r="28">
          <cell r="A28" t="str">
            <v>H3</v>
          </cell>
        </row>
        <row r="29">
          <cell r="A29" t="str">
            <v>H4</v>
          </cell>
        </row>
        <row r="30">
          <cell r="A30" t="str">
            <v>I1</v>
          </cell>
        </row>
        <row r="31">
          <cell r="A31" t="str">
            <v>I2</v>
          </cell>
        </row>
        <row r="32">
          <cell r="A32" t="str">
            <v>I5</v>
          </cell>
        </row>
        <row r="33">
          <cell r="A33" t="str">
            <v>I6</v>
          </cell>
        </row>
        <row r="34">
          <cell r="A34" t="str">
            <v>J2</v>
          </cell>
        </row>
        <row r="35">
          <cell r="A35" t="str">
            <v>K11</v>
          </cell>
        </row>
        <row r="36">
          <cell r="A36" t="str">
            <v>K2</v>
          </cell>
        </row>
        <row r="37">
          <cell r="A37" t="str">
            <v>K4</v>
          </cell>
        </row>
        <row r="38">
          <cell r="A38" t="str">
            <v>K5</v>
          </cell>
        </row>
        <row r="39">
          <cell r="A39" t="str">
            <v>K6</v>
          </cell>
        </row>
        <row r="40">
          <cell r="A40" t="str">
            <v>K7</v>
          </cell>
        </row>
        <row r="41">
          <cell r="A41" t="str">
            <v>K8</v>
          </cell>
        </row>
        <row r="42">
          <cell r="A42" t="str">
            <v>K9</v>
          </cell>
        </row>
        <row r="43">
          <cell r="A43" t="str">
            <v>L1</v>
          </cell>
        </row>
        <row r="44">
          <cell r="A44" t="str">
            <v>L2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DC votées 2016 et bilan"/>
      <sheetName val="Feuil1"/>
      <sheetName val=" ADC votées 2016 et bilan (2)"/>
      <sheetName val="nouveaux intitulés"/>
      <sheetName val="Plafonds"/>
      <sheetName val="Taux de base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CRT - Contrat Régional Territorial</v>
          </cell>
        </row>
        <row r="5">
          <cell r="A5" t="str">
            <v>B3</v>
          </cell>
          <cell r="B5" t="str">
            <v>Contrat Ruraux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9"/>
      <sheetName val="Communes"/>
      <sheetName val="Code INSEE"/>
      <sheetName val="Cantons"/>
      <sheetName val="EPCI "/>
      <sheetName val="Nbr Habitants "/>
      <sheetName val="Intitules 2019"/>
      <sheetName val="Pondération 2019"/>
      <sheetName val="Taux de base 2019"/>
      <sheetName val="Plafond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I14" sqref="I14"/>
    </sheetView>
  </sheetViews>
  <sheetFormatPr baseColWidth="10" defaultRowHeight="14.4" x14ac:dyDescent="0.3"/>
  <cols>
    <col min="1" max="1" width="19" customWidth="1"/>
    <col min="2" max="2" width="20.44140625" customWidth="1"/>
    <col min="4" max="4" width="23.5546875" customWidth="1"/>
    <col min="7" max="7" width="14.5546875" bestFit="1" customWidth="1"/>
    <col min="8" max="10" width="15.77734375" customWidth="1"/>
  </cols>
  <sheetData>
    <row r="1" spans="1:10" ht="20.399999999999999" x14ac:dyDescent="0.3">
      <c r="A1" s="58" t="s">
        <v>79</v>
      </c>
      <c r="B1" s="59" t="s">
        <v>28</v>
      </c>
      <c r="C1" s="59" t="s">
        <v>80</v>
      </c>
      <c r="D1" s="59" t="s">
        <v>81</v>
      </c>
      <c r="E1" s="60" t="s">
        <v>29</v>
      </c>
      <c r="F1" s="61" t="s">
        <v>3</v>
      </c>
      <c r="G1" s="59" t="s">
        <v>30</v>
      </c>
      <c r="H1" s="62" t="s">
        <v>31</v>
      </c>
      <c r="I1" s="63" t="s">
        <v>17</v>
      </c>
      <c r="J1" s="59" t="s">
        <v>76</v>
      </c>
    </row>
    <row r="2" spans="1:10" ht="30.6" x14ac:dyDescent="0.3">
      <c r="A2" s="64" t="s">
        <v>82</v>
      </c>
      <c r="B2" s="65" t="s">
        <v>83</v>
      </c>
      <c r="C2" s="64" t="s">
        <v>84</v>
      </c>
      <c r="D2" s="65" t="s">
        <v>85</v>
      </c>
      <c r="E2" s="66" t="s">
        <v>7</v>
      </c>
      <c r="F2" s="67">
        <v>43864</v>
      </c>
      <c r="G2" s="69">
        <v>3945</v>
      </c>
      <c r="H2" s="68">
        <v>19726</v>
      </c>
      <c r="I2" s="68">
        <v>19726</v>
      </c>
      <c r="J2" s="64"/>
    </row>
    <row r="3" spans="1:10" ht="41.4" thickBot="1" x14ac:dyDescent="0.35">
      <c r="A3" s="6" t="s">
        <v>86</v>
      </c>
      <c r="B3" s="65" t="s">
        <v>87</v>
      </c>
      <c r="C3" s="64" t="s">
        <v>88</v>
      </c>
      <c r="D3" s="65" t="s">
        <v>89</v>
      </c>
      <c r="E3" s="66" t="s">
        <v>90</v>
      </c>
      <c r="F3" s="67">
        <v>43945</v>
      </c>
      <c r="G3" s="70">
        <v>20546.7</v>
      </c>
      <c r="H3" s="68">
        <v>580901</v>
      </c>
      <c r="I3" s="68">
        <v>464721</v>
      </c>
      <c r="J3" s="64" t="s">
        <v>91</v>
      </c>
    </row>
    <row r="4" spans="1:10" ht="18.600000000000001" thickBot="1" x14ac:dyDescent="0.4">
      <c r="G4" s="16">
        <f>SUM(G2:G3)</f>
        <v>24491.7</v>
      </c>
    </row>
  </sheetData>
  <dataValidations count="1">
    <dataValidation type="list" showInputMessage="1" sqref="A1:A3">
      <formula1>A1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17" sqref="G17"/>
    </sheetView>
  </sheetViews>
  <sheetFormatPr baseColWidth="10" defaultRowHeight="14.4" x14ac:dyDescent="0.3"/>
  <cols>
    <col min="2" max="2" width="39.77734375" customWidth="1"/>
    <col min="3" max="3" width="13.77734375" customWidth="1"/>
    <col min="4" max="4" width="20.21875" customWidth="1"/>
    <col min="5" max="5" width="20.5546875" customWidth="1"/>
    <col min="6" max="6" width="21.44140625" customWidth="1"/>
    <col min="7" max="7" width="22.77734375" customWidth="1"/>
  </cols>
  <sheetData>
    <row r="1" spans="1:7" x14ac:dyDescent="0.3">
      <c r="A1" s="52" t="s">
        <v>0</v>
      </c>
      <c r="B1" s="53" t="s">
        <v>28</v>
      </c>
      <c r="C1" s="53" t="s">
        <v>29</v>
      </c>
      <c r="D1" s="53" t="s">
        <v>3</v>
      </c>
      <c r="E1" s="53" t="s">
        <v>30</v>
      </c>
      <c r="F1" s="53" t="s">
        <v>31</v>
      </c>
      <c r="G1" s="53" t="s">
        <v>17</v>
      </c>
    </row>
    <row r="2" spans="1:7" ht="20.399999999999999" x14ac:dyDescent="0.3">
      <c r="A2" s="28" t="s">
        <v>111</v>
      </c>
      <c r="B2" s="49" t="s">
        <v>131</v>
      </c>
      <c r="C2" s="48" t="s">
        <v>137</v>
      </c>
      <c r="D2" s="48">
        <v>43619</v>
      </c>
      <c r="E2" s="56">
        <v>9852</v>
      </c>
      <c r="F2" s="50">
        <v>24630</v>
      </c>
      <c r="G2" s="51">
        <v>24630</v>
      </c>
    </row>
    <row r="3" spans="1:7" ht="30.6" x14ac:dyDescent="0.3">
      <c r="A3" s="28" t="s">
        <v>111</v>
      </c>
      <c r="B3" s="49" t="s">
        <v>132</v>
      </c>
      <c r="C3" s="48" t="s">
        <v>11</v>
      </c>
      <c r="D3" s="48">
        <v>43619</v>
      </c>
      <c r="E3" s="71">
        <v>11354.22</v>
      </c>
      <c r="F3" s="50">
        <v>28385.55</v>
      </c>
      <c r="G3" s="51">
        <v>28385.25</v>
      </c>
    </row>
    <row r="4" spans="1:7" x14ac:dyDescent="0.3">
      <c r="A4" s="28" t="s">
        <v>111</v>
      </c>
      <c r="B4" s="49" t="s">
        <v>133</v>
      </c>
      <c r="C4" s="48" t="s">
        <v>137</v>
      </c>
      <c r="D4" s="48">
        <v>43647</v>
      </c>
      <c r="E4" s="71">
        <v>44170</v>
      </c>
      <c r="F4" s="50">
        <v>255002</v>
      </c>
      <c r="G4" s="51">
        <v>220848</v>
      </c>
    </row>
    <row r="5" spans="1:7" x14ac:dyDescent="0.3">
      <c r="A5" s="28" t="s">
        <v>111</v>
      </c>
      <c r="B5" s="49" t="s">
        <v>134</v>
      </c>
      <c r="C5" s="48" t="s">
        <v>21</v>
      </c>
      <c r="D5" s="48">
        <v>43647</v>
      </c>
      <c r="E5" s="71">
        <v>30726.65</v>
      </c>
      <c r="F5" s="50">
        <v>122906.58</v>
      </c>
      <c r="G5" s="51">
        <v>122906.58</v>
      </c>
    </row>
    <row r="6" spans="1:7" ht="20.399999999999999" x14ac:dyDescent="0.3">
      <c r="A6" s="28" t="s">
        <v>82</v>
      </c>
      <c r="B6" s="49" t="s">
        <v>135</v>
      </c>
      <c r="C6" s="48" t="s">
        <v>138</v>
      </c>
      <c r="D6" s="48">
        <v>43724</v>
      </c>
      <c r="E6" s="71">
        <v>40000</v>
      </c>
      <c r="F6" s="50">
        <v>81575.899999999994</v>
      </c>
      <c r="G6" s="51">
        <v>80000</v>
      </c>
    </row>
    <row r="7" spans="1:7" ht="21" thickBot="1" x14ac:dyDescent="0.35">
      <c r="A7" s="49" t="s">
        <v>86</v>
      </c>
      <c r="B7" s="17" t="s">
        <v>136</v>
      </c>
      <c r="C7" s="55" t="s">
        <v>73</v>
      </c>
      <c r="D7" s="18">
        <v>43745</v>
      </c>
      <c r="E7" s="57">
        <v>40000</v>
      </c>
      <c r="F7" s="54">
        <v>96920.11</v>
      </c>
      <c r="G7" s="38">
        <v>80000</v>
      </c>
    </row>
    <row r="8" spans="1:7" ht="18.600000000000001" thickBot="1" x14ac:dyDescent="0.4">
      <c r="E8" s="16">
        <f>SUM(E2:E7)</f>
        <v>176102.87</v>
      </c>
    </row>
  </sheetData>
  <dataValidations count="1">
    <dataValidation type="list" allowBlank="1" showInputMessage="1" showErrorMessage="1" sqref="C7">
      <formula1>_______ADC2016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[4]Communes!#REF!</xm:f>
          </x14:formula1>
          <xm:sqref>A2:A6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20" sqref="H20"/>
    </sheetView>
  </sheetViews>
  <sheetFormatPr baseColWidth="10" defaultRowHeight="14.4" x14ac:dyDescent="0.3"/>
  <cols>
    <col min="1" max="1" width="15.21875" customWidth="1"/>
    <col min="2" max="2" width="44" customWidth="1"/>
    <col min="5" max="5" width="16.77734375" customWidth="1"/>
    <col min="7" max="7" width="18.77734375" customWidth="1"/>
    <col min="8" max="8" width="32.21875" customWidth="1"/>
  </cols>
  <sheetData>
    <row r="1" spans="1:8" ht="39.6" x14ac:dyDescent="0.3">
      <c r="A1" s="8" t="s">
        <v>0</v>
      </c>
      <c r="B1" s="9" t="s">
        <v>1</v>
      </c>
      <c r="C1" s="10" t="s">
        <v>2</v>
      </c>
      <c r="D1" s="8" t="s">
        <v>3</v>
      </c>
      <c r="E1" s="8" t="s">
        <v>4</v>
      </c>
      <c r="F1" s="11" t="s">
        <v>5</v>
      </c>
      <c r="G1" s="11" t="s">
        <v>17</v>
      </c>
      <c r="H1" s="8" t="s">
        <v>76</v>
      </c>
    </row>
    <row r="2" spans="1:8" ht="60" customHeight="1" x14ac:dyDescent="0.3">
      <c r="A2" s="29" t="s">
        <v>118</v>
      </c>
      <c r="B2" s="29" t="s">
        <v>122</v>
      </c>
      <c r="C2" s="32" t="s">
        <v>127</v>
      </c>
      <c r="D2" s="30">
        <v>43189</v>
      </c>
      <c r="E2" s="24">
        <v>534480</v>
      </c>
      <c r="F2" s="40">
        <v>2916832</v>
      </c>
      <c r="G2" s="31">
        <v>2672400</v>
      </c>
      <c r="H2" s="41"/>
    </row>
    <row r="3" spans="1:8" x14ac:dyDescent="0.3">
      <c r="A3" s="15" t="s">
        <v>118</v>
      </c>
      <c r="B3" s="42" t="s">
        <v>123</v>
      </c>
      <c r="C3" s="44" t="s">
        <v>24</v>
      </c>
      <c r="D3" s="45">
        <v>43409</v>
      </c>
      <c r="E3" s="24">
        <v>40000</v>
      </c>
      <c r="F3" s="46">
        <v>1157369</v>
      </c>
      <c r="G3" s="46">
        <v>200000</v>
      </c>
      <c r="H3" s="43" t="s">
        <v>128</v>
      </c>
    </row>
    <row r="4" spans="1:8" x14ac:dyDescent="0.3">
      <c r="A4" s="15" t="s">
        <v>119</v>
      </c>
      <c r="B4" s="42" t="s">
        <v>124</v>
      </c>
      <c r="C4" s="44" t="s">
        <v>25</v>
      </c>
      <c r="D4" s="45">
        <v>43409</v>
      </c>
      <c r="E4" s="24">
        <v>1317</v>
      </c>
      <c r="F4" s="46">
        <v>12150</v>
      </c>
      <c r="G4" s="46">
        <v>10130</v>
      </c>
      <c r="H4" s="43" t="s">
        <v>129</v>
      </c>
    </row>
    <row r="5" spans="1:8" ht="54" customHeight="1" x14ac:dyDescent="0.3">
      <c r="A5" s="15" t="s">
        <v>120</v>
      </c>
      <c r="B5" s="42" t="s">
        <v>125</v>
      </c>
      <c r="C5" s="44" t="s">
        <v>25</v>
      </c>
      <c r="D5" s="45">
        <v>43374</v>
      </c>
      <c r="E5" s="24">
        <v>122622.48</v>
      </c>
      <c r="F5" s="47">
        <v>844773</v>
      </c>
      <c r="G5" s="46">
        <v>681236</v>
      </c>
      <c r="H5" s="43" t="s">
        <v>130</v>
      </c>
    </row>
    <row r="6" spans="1:8" ht="15" thickBot="1" x14ac:dyDescent="0.35">
      <c r="A6" s="15" t="s">
        <v>121</v>
      </c>
      <c r="B6" s="42" t="s">
        <v>126</v>
      </c>
      <c r="C6" s="44" t="s">
        <v>27</v>
      </c>
      <c r="D6" s="45">
        <v>43374</v>
      </c>
      <c r="E6" s="24">
        <v>48000</v>
      </c>
      <c r="F6" s="46">
        <v>368562.12</v>
      </c>
      <c r="G6" s="46">
        <v>200000</v>
      </c>
      <c r="H6" s="43" t="s">
        <v>20</v>
      </c>
    </row>
    <row r="7" spans="1:8" ht="16.2" thickBot="1" x14ac:dyDescent="0.35">
      <c r="E7" s="25">
        <f>SUM(E2:E6)</f>
        <v>746419.48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pane ySplit="1" topLeftCell="A2" activePane="bottomLeft" state="frozen"/>
      <selection pane="bottomLeft" activeCell="G15" sqref="G15"/>
    </sheetView>
  </sheetViews>
  <sheetFormatPr baseColWidth="10" defaultRowHeight="14.4" x14ac:dyDescent="0.3"/>
  <cols>
    <col min="1" max="1" width="22.21875" customWidth="1"/>
    <col min="2" max="2" width="28.5546875" customWidth="1"/>
    <col min="3" max="3" width="28.21875" customWidth="1"/>
    <col min="4" max="5" width="14.77734375" customWidth="1"/>
    <col min="6" max="6" width="17.77734375" customWidth="1"/>
    <col min="7" max="7" width="18.44140625" customWidth="1"/>
    <col min="8" max="8" width="19.21875" customWidth="1"/>
  </cols>
  <sheetData>
    <row r="1" spans="1:8" ht="29.25" customHeight="1" x14ac:dyDescent="0.3">
      <c r="A1" s="8" t="s">
        <v>0</v>
      </c>
      <c r="B1" s="9" t="s">
        <v>1</v>
      </c>
      <c r="C1" s="8" t="s">
        <v>16</v>
      </c>
      <c r="D1" s="10" t="s">
        <v>22</v>
      </c>
      <c r="E1" s="8" t="s">
        <v>3</v>
      </c>
      <c r="F1" s="8" t="s">
        <v>4</v>
      </c>
      <c r="G1" s="11" t="s">
        <v>5</v>
      </c>
      <c r="H1" s="11" t="s">
        <v>17</v>
      </c>
    </row>
    <row r="2" spans="1:8" ht="20.399999999999999" x14ac:dyDescent="0.3">
      <c r="A2" s="2" t="s">
        <v>111</v>
      </c>
      <c r="B2" s="2" t="s">
        <v>112</v>
      </c>
      <c r="C2" s="2" t="s">
        <v>116</v>
      </c>
      <c r="D2" s="3" t="s">
        <v>23</v>
      </c>
      <c r="E2" s="4">
        <v>42898</v>
      </c>
      <c r="F2" s="13">
        <v>44848</v>
      </c>
      <c r="G2" s="5">
        <v>231566</v>
      </c>
      <c r="H2" s="5">
        <v>213566</v>
      </c>
    </row>
    <row r="3" spans="1:8" ht="30.6" x14ac:dyDescent="0.3">
      <c r="A3" s="2" t="s">
        <v>92</v>
      </c>
      <c r="B3" s="2" t="s">
        <v>113</v>
      </c>
      <c r="C3" s="2" t="s">
        <v>117</v>
      </c>
      <c r="D3" s="3" t="s">
        <v>78</v>
      </c>
      <c r="E3" s="4">
        <v>42828</v>
      </c>
      <c r="F3" s="13">
        <v>180000</v>
      </c>
      <c r="G3" s="5">
        <v>1296923</v>
      </c>
      <c r="H3" s="5">
        <v>1000000</v>
      </c>
    </row>
    <row r="4" spans="1:8" ht="102" x14ac:dyDescent="0.3">
      <c r="A4" s="2" t="s">
        <v>92</v>
      </c>
      <c r="B4" s="2" t="s">
        <v>114</v>
      </c>
      <c r="C4" s="2" t="s">
        <v>19</v>
      </c>
      <c r="D4" s="3" t="s">
        <v>26</v>
      </c>
      <c r="E4" s="4">
        <v>42870</v>
      </c>
      <c r="F4" s="13">
        <v>51000</v>
      </c>
      <c r="G4" s="39">
        <v>274404.31</v>
      </c>
      <c r="H4" s="5">
        <v>200000</v>
      </c>
    </row>
    <row r="5" spans="1:8" ht="21" thickBot="1" x14ac:dyDescent="0.35">
      <c r="A5" s="2" t="s">
        <v>92</v>
      </c>
      <c r="B5" s="2" t="s">
        <v>115</v>
      </c>
      <c r="C5" s="2" t="s">
        <v>77</v>
      </c>
      <c r="D5" s="3" t="s">
        <v>23</v>
      </c>
      <c r="E5" s="4">
        <v>43073</v>
      </c>
      <c r="F5" s="13">
        <v>142200</v>
      </c>
      <c r="G5" s="39">
        <v>790000</v>
      </c>
      <c r="H5" s="5">
        <v>790000</v>
      </c>
    </row>
    <row r="6" spans="1:8" ht="18.600000000000001" thickBot="1" x14ac:dyDescent="0.4">
      <c r="F6" s="37">
        <f>SUM(F2:F5)</f>
        <v>418048</v>
      </c>
    </row>
  </sheetData>
  <dataValidations count="1">
    <dataValidation type="list" allowBlank="1" showInputMessage="1" showErrorMessage="1" sqref="C1:C5">
      <formula1>_____ADC2016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7"/>
  <sheetViews>
    <sheetView workbookViewId="0">
      <pane ySplit="1" topLeftCell="A2" activePane="bottomLeft" state="frozen"/>
      <selection pane="bottomLeft" activeCell="D16" sqref="D16"/>
    </sheetView>
  </sheetViews>
  <sheetFormatPr baseColWidth="10" defaultRowHeight="14.4" x14ac:dyDescent="0.3"/>
  <cols>
    <col min="1" max="1" width="23.77734375" customWidth="1"/>
    <col min="2" max="2" width="26.5546875" customWidth="1"/>
    <col min="3" max="3" width="22.77734375" customWidth="1"/>
    <col min="4" max="4" width="13.5546875" customWidth="1"/>
    <col min="5" max="5" width="13.77734375" customWidth="1"/>
    <col min="6" max="6" width="23.77734375" customWidth="1"/>
    <col min="7" max="7" width="27.77734375" customWidth="1"/>
    <col min="8" max="8" width="21.77734375" customWidth="1"/>
    <col min="9" max="9" width="44.21875" customWidth="1"/>
  </cols>
  <sheetData>
    <row r="1" spans="1:245" ht="26.4" x14ac:dyDescent="0.3">
      <c r="A1" s="33" t="s">
        <v>0</v>
      </c>
      <c r="B1" s="34" t="s">
        <v>1</v>
      </c>
      <c r="C1" s="33" t="s">
        <v>16</v>
      </c>
      <c r="D1" s="35" t="s">
        <v>22</v>
      </c>
      <c r="E1" s="33" t="s">
        <v>3</v>
      </c>
      <c r="F1" s="33" t="s">
        <v>75</v>
      </c>
      <c r="G1" s="36" t="s">
        <v>5</v>
      </c>
      <c r="H1" s="36" t="s">
        <v>17</v>
      </c>
      <c r="I1" s="33" t="s">
        <v>18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</row>
    <row r="2" spans="1:245" ht="57" customHeight="1" x14ac:dyDescent="0.3">
      <c r="A2" s="2" t="s">
        <v>86</v>
      </c>
      <c r="B2" s="12" t="s">
        <v>103</v>
      </c>
      <c r="C2" s="19"/>
      <c r="D2" s="22" t="s">
        <v>21</v>
      </c>
      <c r="E2" s="23">
        <v>42646</v>
      </c>
      <c r="F2" s="13">
        <v>30000</v>
      </c>
      <c r="G2" s="5">
        <v>2684048.46</v>
      </c>
      <c r="H2" s="5">
        <v>120000</v>
      </c>
      <c r="I2" s="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1"/>
      <c r="IJ2" s="1"/>
      <c r="IK2" s="1"/>
    </row>
    <row r="3" spans="1:245" ht="82.5" customHeight="1" x14ac:dyDescent="0.3">
      <c r="A3" s="2" t="s">
        <v>92</v>
      </c>
      <c r="B3" s="2" t="s">
        <v>104</v>
      </c>
      <c r="C3" s="2"/>
      <c r="D3" s="2" t="s">
        <v>108</v>
      </c>
      <c r="E3" s="4">
        <v>42527</v>
      </c>
      <c r="F3" s="24">
        <v>295149</v>
      </c>
      <c r="G3" s="5">
        <v>894393.15</v>
      </c>
      <c r="H3" s="5">
        <v>894393.15</v>
      </c>
      <c r="I3" s="2" t="s">
        <v>110</v>
      </c>
      <c r="J3" s="27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1"/>
      <c r="IJ3" s="1"/>
      <c r="IK3" s="1"/>
    </row>
    <row r="4" spans="1:245" ht="57.75" customHeight="1" x14ac:dyDescent="0.3">
      <c r="A4" s="2" t="s">
        <v>93</v>
      </c>
      <c r="B4" s="2" t="s">
        <v>105</v>
      </c>
      <c r="C4" s="2"/>
      <c r="D4" s="2" t="s">
        <v>109</v>
      </c>
      <c r="E4" s="4">
        <v>42380</v>
      </c>
      <c r="F4" s="24">
        <v>31920</v>
      </c>
      <c r="G4" s="5">
        <v>423135.16</v>
      </c>
      <c r="H4" s="5">
        <v>168000</v>
      </c>
      <c r="I4" s="2" t="s">
        <v>10</v>
      </c>
      <c r="J4" s="27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1"/>
      <c r="IJ4" s="1"/>
      <c r="IK4" s="1"/>
    </row>
    <row r="5" spans="1:245" ht="30.6" x14ac:dyDescent="0.3">
      <c r="A5" s="2" t="s">
        <v>93</v>
      </c>
      <c r="B5" s="2" t="s">
        <v>106</v>
      </c>
      <c r="C5" s="2"/>
      <c r="D5" s="3" t="s">
        <v>108</v>
      </c>
      <c r="E5" s="4">
        <v>42527</v>
      </c>
      <c r="F5" s="13">
        <v>63267</v>
      </c>
      <c r="G5" s="5">
        <v>186081.75</v>
      </c>
      <c r="H5" s="5">
        <v>186081.75</v>
      </c>
      <c r="I5" s="2" t="s">
        <v>110</v>
      </c>
      <c r="J5" s="27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1"/>
      <c r="IJ5" s="1"/>
      <c r="IK5" s="1"/>
    </row>
    <row r="6" spans="1:245" ht="21" thickBot="1" x14ac:dyDescent="0.35">
      <c r="A6" s="2" t="s">
        <v>93</v>
      </c>
      <c r="B6" s="2" t="s">
        <v>107</v>
      </c>
      <c r="C6" s="19"/>
      <c r="D6" s="3" t="s">
        <v>11</v>
      </c>
      <c r="E6" s="4">
        <v>42632</v>
      </c>
      <c r="F6" s="13">
        <v>79892</v>
      </c>
      <c r="G6" s="5">
        <v>234978</v>
      </c>
      <c r="H6" s="5">
        <v>234978</v>
      </c>
      <c r="I6" s="2" t="s">
        <v>110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1"/>
      <c r="IJ6" s="1"/>
      <c r="IK6" s="1"/>
    </row>
    <row r="7" spans="1:245" ht="24" thickBot="1" x14ac:dyDescent="0.5">
      <c r="F7" s="14">
        <f>SUM(F2:F6)</f>
        <v>500228</v>
      </c>
    </row>
  </sheetData>
  <dataValidations count="1">
    <dataValidation type="list" allowBlank="1" showInputMessage="1" showErrorMessage="1" sqref="C1:C6">
      <formula1>____ADC2016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pane ySplit="1" topLeftCell="A20" activePane="bottomLeft" state="frozen"/>
      <selection pane="bottomLeft" activeCell="C41" sqref="C41"/>
    </sheetView>
  </sheetViews>
  <sheetFormatPr baseColWidth="10" defaultRowHeight="14.4" x14ac:dyDescent="0.3"/>
  <cols>
    <col min="1" max="1" width="18.21875" customWidth="1"/>
    <col min="2" max="2" width="44.21875" customWidth="1"/>
    <col min="3" max="3" width="18.21875" customWidth="1"/>
    <col min="4" max="4" width="17.77734375" customWidth="1"/>
    <col min="5" max="5" width="30.21875" customWidth="1"/>
    <col min="6" max="6" width="29.21875" customWidth="1"/>
    <col min="7" max="7" width="40.77734375" customWidth="1"/>
  </cols>
  <sheetData>
    <row r="1" spans="1:7" ht="26.4" x14ac:dyDescent="0.3">
      <c r="A1" s="8" t="s">
        <v>0</v>
      </c>
      <c r="B1" s="9" t="s">
        <v>1</v>
      </c>
      <c r="C1" s="10" t="s">
        <v>22</v>
      </c>
      <c r="D1" s="8" t="s">
        <v>3</v>
      </c>
      <c r="E1" s="8" t="s">
        <v>75</v>
      </c>
      <c r="F1" s="11" t="s">
        <v>5</v>
      </c>
      <c r="G1" s="8" t="s">
        <v>6</v>
      </c>
    </row>
    <row r="2" spans="1:7" ht="20.399999999999999" x14ac:dyDescent="0.3">
      <c r="A2" s="2" t="s">
        <v>32</v>
      </c>
      <c r="B2" s="19" t="s">
        <v>33</v>
      </c>
      <c r="C2" s="3" t="s">
        <v>24</v>
      </c>
      <c r="D2" s="4">
        <v>42065</v>
      </c>
      <c r="E2" s="24">
        <v>61362.98</v>
      </c>
      <c r="F2" s="5">
        <v>197945.1</v>
      </c>
      <c r="G2" s="5" t="s">
        <v>35</v>
      </c>
    </row>
    <row r="3" spans="1:7" ht="20.399999999999999" x14ac:dyDescent="0.3">
      <c r="A3" s="2" t="s">
        <v>32</v>
      </c>
      <c r="B3" s="20" t="s">
        <v>34</v>
      </c>
      <c r="C3" s="3" t="s">
        <v>7</v>
      </c>
      <c r="D3" s="4">
        <v>42114</v>
      </c>
      <c r="E3" s="24">
        <v>5733</v>
      </c>
      <c r="F3" s="5">
        <v>12465</v>
      </c>
      <c r="G3" s="2" t="s">
        <v>8</v>
      </c>
    </row>
    <row r="4" spans="1:7" ht="30.6" x14ac:dyDescent="0.3">
      <c r="A4" s="2" t="s">
        <v>36</v>
      </c>
      <c r="B4" s="2" t="s">
        <v>37</v>
      </c>
      <c r="C4" s="3" t="s">
        <v>41</v>
      </c>
      <c r="D4" s="4">
        <v>42128</v>
      </c>
      <c r="E4" s="13">
        <v>40000</v>
      </c>
      <c r="F4" s="5">
        <v>223495.39</v>
      </c>
      <c r="G4" s="21" t="s">
        <v>43</v>
      </c>
    </row>
    <row r="5" spans="1:7" ht="20.399999999999999" x14ac:dyDescent="0.3">
      <c r="A5" s="2" t="s">
        <v>36</v>
      </c>
      <c r="B5" s="2" t="s">
        <v>38</v>
      </c>
      <c r="C5" s="3" t="s">
        <v>41</v>
      </c>
      <c r="D5" s="4">
        <v>42128</v>
      </c>
      <c r="E5" s="13">
        <v>39000</v>
      </c>
      <c r="F5" s="5">
        <v>192801.03</v>
      </c>
      <c r="G5" s="6" t="s">
        <v>44</v>
      </c>
    </row>
    <row r="6" spans="1:7" ht="20.399999999999999" x14ac:dyDescent="0.3">
      <c r="A6" s="2" t="s">
        <v>36</v>
      </c>
      <c r="B6" s="2" t="s">
        <v>39</v>
      </c>
      <c r="C6" s="6" t="s">
        <v>11</v>
      </c>
      <c r="D6" s="4">
        <v>42191</v>
      </c>
      <c r="E6" s="13">
        <v>54718</v>
      </c>
      <c r="F6" s="5">
        <v>151996.67000000001</v>
      </c>
      <c r="G6" s="6" t="s">
        <v>45</v>
      </c>
    </row>
    <row r="7" spans="1:7" ht="20.399999999999999" x14ac:dyDescent="0.3">
      <c r="A7" s="2" t="s">
        <v>36</v>
      </c>
      <c r="B7" s="12" t="s">
        <v>40</v>
      </c>
      <c r="C7" s="22" t="s">
        <v>42</v>
      </c>
      <c r="D7" s="23">
        <v>42282</v>
      </c>
      <c r="E7" s="13">
        <v>4092.9</v>
      </c>
      <c r="F7" s="5">
        <v>19490</v>
      </c>
      <c r="G7" s="6" t="s">
        <v>46</v>
      </c>
    </row>
    <row r="8" spans="1:7" x14ac:dyDescent="0.3">
      <c r="A8" s="2" t="s">
        <v>47</v>
      </c>
      <c r="B8" s="2" t="s">
        <v>48</v>
      </c>
      <c r="C8" s="3" t="s">
        <v>24</v>
      </c>
      <c r="D8" s="4">
        <v>42065</v>
      </c>
      <c r="E8" s="24">
        <v>16875</v>
      </c>
      <c r="F8" s="5">
        <v>75000</v>
      </c>
      <c r="G8" s="6" t="s">
        <v>50</v>
      </c>
    </row>
    <row r="9" spans="1:7" ht="20.399999999999999" x14ac:dyDescent="0.3">
      <c r="A9" s="2" t="s">
        <v>47</v>
      </c>
      <c r="B9" s="2" t="s">
        <v>49</v>
      </c>
      <c r="C9" s="3" t="s">
        <v>7</v>
      </c>
      <c r="D9" s="4">
        <v>42114</v>
      </c>
      <c r="E9" s="24">
        <v>16420</v>
      </c>
      <c r="F9" s="5">
        <v>65682</v>
      </c>
      <c r="G9" s="2" t="s">
        <v>51</v>
      </c>
    </row>
    <row r="10" spans="1:7" ht="20.399999999999999" x14ac:dyDescent="0.3">
      <c r="A10" s="2" t="s">
        <v>52</v>
      </c>
      <c r="B10" s="12" t="s">
        <v>53</v>
      </c>
      <c r="C10" s="22" t="s">
        <v>42</v>
      </c>
      <c r="D10" s="23">
        <v>42282</v>
      </c>
      <c r="E10" s="13">
        <v>1816.54</v>
      </c>
      <c r="F10" s="5">
        <v>8650.2000000000007</v>
      </c>
      <c r="G10" s="6" t="s">
        <v>54</v>
      </c>
    </row>
    <row r="11" spans="1:7" ht="40.799999999999997" x14ac:dyDescent="0.3">
      <c r="A11" s="2" t="s">
        <v>55</v>
      </c>
      <c r="B11" s="2" t="s">
        <v>56</v>
      </c>
      <c r="C11" s="3" t="s">
        <v>58</v>
      </c>
      <c r="D11" s="4">
        <v>42254</v>
      </c>
      <c r="E11" s="13">
        <v>69184</v>
      </c>
      <c r="F11" s="5">
        <v>216200</v>
      </c>
      <c r="G11" s="6" t="s">
        <v>12</v>
      </c>
    </row>
    <row r="12" spans="1:7" ht="40.799999999999997" x14ac:dyDescent="0.3">
      <c r="A12" s="2" t="s">
        <v>55</v>
      </c>
      <c r="B12" s="2" t="s">
        <v>57</v>
      </c>
      <c r="C12" s="3" t="s">
        <v>58</v>
      </c>
      <c r="D12" s="4">
        <v>42254</v>
      </c>
      <c r="E12" s="13">
        <v>42816</v>
      </c>
      <c r="F12" s="5">
        <v>133800</v>
      </c>
      <c r="G12" s="2" t="s">
        <v>59</v>
      </c>
    </row>
    <row r="13" spans="1:7" ht="20.399999999999999" x14ac:dyDescent="0.3">
      <c r="A13" s="2" t="s">
        <v>60</v>
      </c>
      <c r="B13" s="2" t="s">
        <v>61</v>
      </c>
      <c r="C13" s="3" t="s">
        <v>65</v>
      </c>
      <c r="D13" s="4">
        <v>42016</v>
      </c>
      <c r="E13" s="24">
        <v>2037.15</v>
      </c>
      <c r="F13" s="5">
        <v>7545</v>
      </c>
      <c r="G13" s="6" t="s">
        <v>66</v>
      </c>
    </row>
    <row r="14" spans="1:7" ht="20.399999999999999" x14ac:dyDescent="0.3">
      <c r="A14" s="2" t="s">
        <v>60</v>
      </c>
      <c r="B14" s="2" t="s">
        <v>62</v>
      </c>
      <c r="C14" s="3" t="s">
        <v>65</v>
      </c>
      <c r="D14" s="4">
        <v>42016</v>
      </c>
      <c r="E14" s="24">
        <v>294.57</v>
      </c>
      <c r="F14" s="5">
        <v>1091</v>
      </c>
      <c r="G14" s="6" t="s">
        <v>66</v>
      </c>
    </row>
    <row r="15" spans="1:7" ht="20.399999999999999" x14ac:dyDescent="0.3">
      <c r="A15" s="2" t="s">
        <v>60</v>
      </c>
      <c r="B15" s="2" t="s">
        <v>63</v>
      </c>
      <c r="C15" s="3" t="s">
        <v>65</v>
      </c>
      <c r="D15" s="4">
        <v>42016</v>
      </c>
      <c r="E15" s="24">
        <v>2009.61</v>
      </c>
      <c r="F15" s="5">
        <v>7443</v>
      </c>
      <c r="G15" s="6" t="s">
        <v>66</v>
      </c>
    </row>
    <row r="16" spans="1:7" ht="20.399999999999999" x14ac:dyDescent="0.3">
      <c r="A16" s="2" t="s">
        <v>60</v>
      </c>
      <c r="B16" s="2" t="s">
        <v>64</v>
      </c>
      <c r="C16" s="3" t="s">
        <v>65</v>
      </c>
      <c r="D16" s="4">
        <v>42016</v>
      </c>
      <c r="E16" s="24">
        <v>1058.67</v>
      </c>
      <c r="F16" s="5">
        <v>5615</v>
      </c>
      <c r="G16" s="5" t="s">
        <v>67</v>
      </c>
    </row>
    <row r="17" spans="1:7" x14ac:dyDescent="0.3">
      <c r="A17" s="2" t="s">
        <v>68</v>
      </c>
      <c r="B17" s="2" t="s">
        <v>69</v>
      </c>
      <c r="C17" s="3" t="s">
        <v>65</v>
      </c>
      <c r="D17" s="4">
        <v>42065</v>
      </c>
      <c r="E17" s="24">
        <v>1902.43</v>
      </c>
      <c r="F17" s="5">
        <v>6587</v>
      </c>
      <c r="G17" s="6" t="s">
        <v>66</v>
      </c>
    </row>
    <row r="18" spans="1:7" ht="30.6" x14ac:dyDescent="0.3">
      <c r="A18" s="2" t="s">
        <v>70</v>
      </c>
      <c r="B18" s="2" t="s">
        <v>71</v>
      </c>
      <c r="C18" s="3" t="s">
        <v>13</v>
      </c>
      <c r="D18" s="4">
        <v>42191</v>
      </c>
      <c r="E18" s="13">
        <v>11750</v>
      </c>
      <c r="F18" s="7">
        <v>40171.15</v>
      </c>
      <c r="G18" s="2" t="s">
        <v>8</v>
      </c>
    </row>
    <row r="19" spans="1:7" ht="15" thickBot="1" x14ac:dyDescent="0.35">
      <c r="A19" s="2" t="s">
        <v>70</v>
      </c>
      <c r="B19" s="2" t="s">
        <v>72</v>
      </c>
      <c r="C19" s="3" t="s">
        <v>14</v>
      </c>
      <c r="D19" s="4">
        <v>42254</v>
      </c>
      <c r="E19" s="13">
        <v>8946.56</v>
      </c>
      <c r="F19" s="5">
        <v>27958</v>
      </c>
      <c r="G19" s="6" t="s">
        <v>15</v>
      </c>
    </row>
    <row r="20" spans="1:7" ht="30.6" x14ac:dyDescent="0.3">
      <c r="A20" s="2" t="s">
        <v>86</v>
      </c>
      <c r="B20" s="2" t="s">
        <v>94</v>
      </c>
      <c r="C20" s="3" t="s">
        <v>9</v>
      </c>
      <c r="D20" s="4">
        <v>42114</v>
      </c>
      <c r="E20" s="13">
        <v>14962.5</v>
      </c>
      <c r="F20" s="5">
        <v>570573.53</v>
      </c>
      <c r="G20" s="2" t="s">
        <v>10</v>
      </c>
    </row>
    <row r="21" spans="1:7" x14ac:dyDescent="0.3">
      <c r="A21" s="2" t="s">
        <v>82</v>
      </c>
      <c r="B21" s="12" t="s">
        <v>95</v>
      </c>
      <c r="C21" s="22" t="s">
        <v>9</v>
      </c>
      <c r="D21" s="23">
        <v>42114</v>
      </c>
      <c r="E21" s="13">
        <v>13965</v>
      </c>
      <c r="F21" s="5">
        <v>300169.98</v>
      </c>
      <c r="G21" s="6" t="s">
        <v>10</v>
      </c>
    </row>
    <row r="22" spans="1:7" ht="30.6" x14ac:dyDescent="0.3">
      <c r="A22" s="2" t="s">
        <v>92</v>
      </c>
      <c r="B22" s="2" t="s">
        <v>74</v>
      </c>
      <c r="C22" s="3" t="s">
        <v>9</v>
      </c>
      <c r="D22" s="4">
        <v>42114</v>
      </c>
      <c r="E22" s="13">
        <v>27268.2</v>
      </c>
      <c r="F22" s="5">
        <v>240016.1</v>
      </c>
      <c r="G22" s="2" t="s">
        <v>10</v>
      </c>
    </row>
    <row r="23" spans="1:7" ht="20.399999999999999" x14ac:dyDescent="0.3">
      <c r="A23" s="2" t="s">
        <v>92</v>
      </c>
      <c r="B23" s="2" t="s">
        <v>96</v>
      </c>
      <c r="C23" s="3" t="s">
        <v>58</v>
      </c>
      <c r="D23" s="4">
        <v>42254</v>
      </c>
      <c r="E23" s="13">
        <v>20460</v>
      </c>
      <c r="F23" s="5">
        <v>62000</v>
      </c>
      <c r="G23" s="6" t="s">
        <v>12</v>
      </c>
    </row>
    <row r="24" spans="1:7" ht="132.6" x14ac:dyDescent="0.3">
      <c r="A24" s="2" t="s">
        <v>93</v>
      </c>
      <c r="B24" s="2" t="s">
        <v>97</v>
      </c>
      <c r="C24" s="3" t="s">
        <v>100</v>
      </c>
      <c r="D24" s="4">
        <v>42191</v>
      </c>
      <c r="E24" s="13">
        <v>2565085.5</v>
      </c>
      <c r="F24" s="5">
        <v>2500000</v>
      </c>
      <c r="G24" s="2" t="s">
        <v>101</v>
      </c>
    </row>
    <row r="25" spans="1:7" ht="20.399999999999999" x14ac:dyDescent="0.3">
      <c r="A25" s="2" t="s">
        <v>93</v>
      </c>
      <c r="B25" s="2" t="s">
        <v>98</v>
      </c>
      <c r="C25" s="3" t="s">
        <v>100</v>
      </c>
      <c r="D25" s="4">
        <v>42191</v>
      </c>
      <c r="E25" s="13">
        <v>56000</v>
      </c>
      <c r="F25" s="5">
        <v>478730</v>
      </c>
      <c r="G25" s="6" t="s">
        <v>102</v>
      </c>
    </row>
    <row r="26" spans="1:7" ht="21" thickBot="1" x14ac:dyDescent="0.35">
      <c r="A26" s="2" t="s">
        <v>93</v>
      </c>
      <c r="B26" s="2" t="s">
        <v>99</v>
      </c>
      <c r="C26" s="3" t="s">
        <v>100</v>
      </c>
      <c r="D26" s="4">
        <v>42191</v>
      </c>
      <c r="E26" s="13">
        <v>56000</v>
      </c>
      <c r="F26" s="5">
        <v>541425</v>
      </c>
      <c r="G26" s="2" t="s">
        <v>102</v>
      </c>
    </row>
    <row r="27" spans="1:7" ht="18.600000000000001" thickBot="1" x14ac:dyDescent="0.4">
      <c r="E27" s="16">
        <v>2753741.2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ADC 2020</vt:lpstr>
      <vt:lpstr>ADC 2019</vt:lpstr>
      <vt:lpstr>ADC 2018</vt:lpstr>
      <vt:lpstr>ADC 2017</vt:lpstr>
      <vt:lpstr>ADC 2016</vt:lpstr>
      <vt:lpstr>ADC 2015</vt:lpstr>
    </vt:vector>
  </TitlesOfParts>
  <Company>CGVO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FANNY</dc:creator>
  <cp:lastModifiedBy>MAILLARD VINCENT</cp:lastModifiedBy>
  <dcterms:created xsi:type="dcterms:W3CDTF">2020-08-31T10:24:31Z</dcterms:created>
  <dcterms:modified xsi:type="dcterms:W3CDTF">2021-04-06T13:56:01Z</dcterms:modified>
</cp:coreProperties>
</file>