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safic\Cab_Groupe_Com\ELECTIONS\02_Départementales\2021\RESSOURCES &amp; DOSSIERS_En cours\Votre canton\PONTOISE\"/>
    </mc:Choice>
  </mc:AlternateContent>
  <bookViews>
    <workbookView xWindow="0" yWindow="0" windowWidth="28800" windowHeight="12435"/>
  </bookViews>
  <sheets>
    <sheet name="ADC 2020" sheetId="6" r:id="rId1"/>
    <sheet name="ADC 2019" sheetId="1" r:id="rId2"/>
    <sheet name="ADC 2018" sheetId="2" r:id="rId3"/>
    <sheet name="ADC 2017" sheetId="3" r:id="rId4"/>
    <sheet name="ADC 2016" sheetId="4" r:id="rId5"/>
    <sheet name="ADC 2015" sheetId="5" r:id="rId6"/>
  </sheets>
  <externalReferences>
    <externalReference r:id="rId7"/>
    <externalReference r:id="rId8"/>
    <externalReference r:id="rId9"/>
  </externalReferences>
  <definedNames>
    <definedName name="______________ADC2016">#REF!</definedName>
    <definedName name="_____________ADC2016">'[1]intitulés 2016'!$B:$B</definedName>
    <definedName name="____________ADC2016">'[2]nouveaux intitulés'!$B$1:$B$65536</definedName>
    <definedName name="___________ADC2016">'[3]nouveaux intitulés'!$B:$B</definedName>
    <definedName name="__________ADC2013">'[1]intitulés 2016'!$A:$A</definedName>
    <definedName name="__________ADC2016">'[3]nouveaux intitulés'!$B:$B</definedName>
    <definedName name="_________ADC2013">'[2]nouveaux intitulés'!$A$1:$A$65536</definedName>
    <definedName name="_________ADC2016">#REF!</definedName>
    <definedName name="________ADC2013">'[3]nouveaux intitulés'!$A:$A</definedName>
    <definedName name="________ADC2016">#REF!</definedName>
    <definedName name="_______ADC2013">'[3]nouveaux intitulés'!$A:$A</definedName>
    <definedName name="_______ADC2016">#REF!</definedName>
    <definedName name="______ADC2013">'[1]intitulés 2016'!$A:$A</definedName>
    <definedName name="______ADC2016">'[1]intitulés 2016'!$B:$B</definedName>
    <definedName name="_____ADC2013">'[2]nouveaux intitulés'!$A$1:$A$65536</definedName>
    <definedName name="_____ADC2016">'[2]nouveaux intitulés'!$B$1:$B$65536</definedName>
    <definedName name="____ADC2013">'[3]nouveaux intitulés'!$A:$A</definedName>
    <definedName name="____ADC2016">'[3]nouveaux intitulés'!$B:$B</definedName>
    <definedName name="___ADC2013">'[1]intitulés 2016'!$A:$A</definedName>
    <definedName name="___ADC2016">'[1]intitulés 2016'!$B:$B</definedName>
    <definedName name="__ADC2013">'[2]nouveaux intitulés'!$A$1:$A$65536</definedName>
    <definedName name="__ADC2016">'[2]nouveaux intitulés'!#REF!</definedName>
    <definedName name="_ADC2013">'[3]nouveaux intitulés'!$A:$A</definedName>
    <definedName name="_ADC2016">'[3]nouveaux intitulés'!$B:$B</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6" l="1"/>
  <c r="F6" i="1" l="1"/>
  <c r="F31" i="2" l="1"/>
  <c r="F14" i="3"/>
  <c r="E27" i="4"/>
  <c r="E24" i="5"/>
</calcChain>
</file>

<file path=xl/sharedStrings.xml><?xml version="1.0" encoding="utf-8"?>
<sst xmlns="http://schemas.openxmlformats.org/spreadsheetml/2006/main" count="510" uniqueCount="297">
  <si>
    <t>Collectivités</t>
  </si>
  <si>
    <t>Objets / types de travaux</t>
  </si>
  <si>
    <t xml:space="preserve">Délib
n°
</t>
  </si>
  <si>
    <t>Date</t>
  </si>
  <si>
    <t>Montant de la 
subvention</t>
  </si>
  <si>
    <t xml:space="preserve">Montant total du projet </t>
  </si>
  <si>
    <t xml:space="preserve">Plafond de la subvention </t>
  </si>
  <si>
    <t>Arronville</t>
  </si>
  <si>
    <t>Installation d'un système de vidéo-protection passif (2ème phase)</t>
  </si>
  <si>
    <t>8-02</t>
  </si>
  <si>
    <t>la subvention départementale devrait être de 5 326 €. Compte tenu de la subvention de 1 135 € attribuée par délibération précitée du 1er juillet 2013, la subvention pour cette deuxième phase est de 4 191 €.</t>
  </si>
  <si>
    <t xml:space="preserve">Berville </t>
  </si>
  <si>
    <t xml:space="preserve"> fonds scolaire concernant le chauffage dans les salles d'activités de l'école + dde de dérogation </t>
  </si>
  <si>
    <t>CP 2-10</t>
  </si>
  <si>
    <t>Montant plafond  annuel des travaux de 25 000 € HT 
Cumul sur 3 ans</t>
  </si>
  <si>
    <t>Boissy-l'Aillerie</t>
  </si>
  <si>
    <t xml:space="preserve">Restauration intérieure du bas-côté Nord du chœur de l'Eglise </t>
  </si>
  <si>
    <t>Enfouissement des réseaux Quartier du réal : chemin Puiseus et Chaussée César</t>
  </si>
  <si>
    <t>Mise en valeur intérieur du bas côté du chœur de l'église St André inscrite au titre des monument historique</t>
  </si>
  <si>
    <t>CP 2-14</t>
  </si>
  <si>
    <t>CP 4-02</t>
  </si>
  <si>
    <t>CP 4-05</t>
  </si>
  <si>
    <t>1M € HT</t>
  </si>
  <si>
    <t>150€/ml de voie pour l'électricité, 100€/ml de voie pour le téléphone et l'éclairage public unilatéral et 140€/ml de voie pour l'éclariage public bi-latéral</t>
  </si>
  <si>
    <t>Chars</t>
  </si>
  <si>
    <t>Extension et  réhabilitation de l'école maternelle</t>
  </si>
  <si>
    <t>ARCC Voirie Reéhabilitation des rue du Clos de Chard et de la Mare</t>
  </si>
  <si>
    <t>CP 2-11</t>
  </si>
  <si>
    <t>CP 6-03</t>
  </si>
  <si>
    <t>600 000 € HT soit 4 classes après extension</t>
  </si>
  <si>
    <t>150 000 € HT</t>
  </si>
  <si>
    <t>Cormeilles-en-Vexin</t>
  </si>
  <si>
    <t xml:space="preserve">Fonds scolaire </t>
  </si>
  <si>
    <t>Construction d'une bibliothèque</t>
  </si>
  <si>
    <t xml:space="preserve">CP 2-14 </t>
  </si>
  <si>
    <t xml:space="preserve">CP 2-24 </t>
  </si>
  <si>
    <t>soit 20 % pour les travaux : 4 335 €
soit 15 % pour le matériel et le mobilier : 2 558,55 €</t>
  </si>
  <si>
    <t>Ennery</t>
  </si>
  <si>
    <t xml:space="preserve">Enfouissement des réseaux Route de Livilliers </t>
  </si>
  <si>
    <t>Haravilliers</t>
  </si>
  <si>
    <t>Maitrise du ruissellement secteur du "Trou Chaud"</t>
  </si>
  <si>
    <t>CP 4-01</t>
  </si>
  <si>
    <t>3 000 000 € HT</t>
  </si>
  <si>
    <t>Marines</t>
  </si>
  <si>
    <t>Programme de travaux de voirie (rue du Moulin, parking des Sabblons, route de Bréançon, rue Paul Gauguin, quartier Maître Jean, Chemin Chenel, rue Radegonde, rue du Heaulme, rue Chéron et rue du Bœuf)</t>
  </si>
  <si>
    <t>Construction d'équipements d'interêt local - Equipement sportif pour l'extension du dojo</t>
  </si>
  <si>
    <t>CP 2-12</t>
  </si>
  <si>
    <t>CP 5-02</t>
  </si>
  <si>
    <t>1 500 000 € ht</t>
  </si>
  <si>
    <t>Moussy</t>
  </si>
  <si>
    <t>Contrat rural</t>
  </si>
  <si>
    <t xml:space="preserve">CP 2-08 </t>
  </si>
  <si>
    <t>300 000 € HT</t>
  </si>
  <si>
    <t>Nucourt</t>
  </si>
  <si>
    <t>Travaux d'aménagement de l'école "les 4 vents" pour regrouper l'école maternelle et l'école primaire sur un seul site</t>
  </si>
  <si>
    <t>installation système vidéo surveillance</t>
  </si>
  <si>
    <t>CP 5-06</t>
  </si>
  <si>
    <t>Pontoise</t>
  </si>
  <si>
    <t xml:space="preserve">GS Parc aux charrettes
Divers travaux de refection, des peintures, menuiseries extérieures et de la couverture
Mise aux normes d'hygiène et de sécurité </t>
  </si>
  <si>
    <t xml:space="preserve">Restauration du tableau "Jésus parmi les docteurs" de l'église Notre Dame </t>
  </si>
  <si>
    <t>CP 2-07</t>
  </si>
  <si>
    <t>150 000 € par classe soit 14 classes 
Plafonnée à 2 100 000 € HT</t>
  </si>
  <si>
    <t xml:space="preserve">10 000 € pour les objets mobiliers </t>
  </si>
  <si>
    <t>Santeuil</t>
  </si>
  <si>
    <t>Créatin d'un espace informatique et d'une salle des maîtres dans le hall d'accueil au groupe scolaire Ferry</t>
  </si>
  <si>
    <t>CP 2-08</t>
  </si>
  <si>
    <t>Vallangoujard</t>
  </si>
  <si>
    <t xml:space="preserve"> réfection de la peinture dans le dortoir, la classe maternelle, la classe de CE1-CE2, la salle d'art plastique et les parties communes au groupe scolaire communal </t>
  </si>
  <si>
    <t>Maitrise du ruissellement Bassin s versants  "Le Bosquet Thibault" et "les Sablons"</t>
  </si>
  <si>
    <t>Extension et réhabilitation du réseau d'eaux usées de Vallangoujard - Convention  15031</t>
  </si>
  <si>
    <r>
      <t xml:space="preserve">Station 30 000 000 € HT/ op
</t>
    </r>
    <r>
      <rPr>
        <b/>
        <sz val="8"/>
        <rFont val="Arial"/>
        <family val="2"/>
      </rPr>
      <t>Réseau 3 000 000 € HT / Op 
+ 10% bonus prix de l'eau</t>
    </r>
  </si>
  <si>
    <t>Opération éligible au Guide 2016</t>
  </si>
  <si>
    <t>Ableige</t>
  </si>
  <si>
    <r>
      <t xml:space="preserve">Rénovation du préau de l'école du Bourg 
</t>
    </r>
    <r>
      <rPr>
        <b/>
        <sz val="8"/>
        <rFont val="Arial"/>
        <family val="2"/>
      </rPr>
      <t>Ancien dispositif H2</t>
    </r>
  </si>
  <si>
    <t xml:space="preserve">Montant subventionnable </t>
  </si>
  <si>
    <t xml:space="preserve">Plafond </t>
  </si>
  <si>
    <t xml:space="preserve">Plafond de la dépense 150 000 € HT /classe
</t>
  </si>
  <si>
    <t>Mise en valeur du bas-côté du vaisseau central du chœur de l'église Saint-André</t>
  </si>
  <si>
    <t>Monuments historiques classés ou inscrits et orgues classées ou inscrites</t>
  </si>
  <si>
    <t>CP 4-11</t>
  </si>
  <si>
    <t>1 M€ HT</t>
  </si>
  <si>
    <t>Commeny</t>
  </si>
  <si>
    <t>Ecole élémentaire communale
Construction d'une extension composée de 2 classes, de vestiaires et de sanitaires 
Création d'une nouvelle classe et réhabilitation de l'existant</t>
  </si>
  <si>
    <t>CP 5-01</t>
  </si>
  <si>
    <t>Plafond de la dépense 150 000 € HT /classe
3 classes</t>
  </si>
  <si>
    <t>ARCC Voirie
Refection des trottoirs rue de Montgeroult - 1ère tranche</t>
  </si>
  <si>
    <t>ARCC Voirie - Aide aux routes communales et communautaires</t>
  </si>
  <si>
    <t>CP 2-23</t>
  </si>
  <si>
    <t xml:space="preserve">Réfection des sols et peintures de deux salles de classe, mise en sécurité de l'escalier de secours et du mur d'enceinte au groupe scolaires Jean Jaurès </t>
  </si>
  <si>
    <t xml:space="preserve">CP 5-01 </t>
  </si>
  <si>
    <t>Pour les communes 
100 000 € HT si linéaire voirie &lt; à 5 000 ml
150 000 € HT si liénéaire voirie entre 5 et 15 000 ml
200 000 € HT si linéaire voirie  à 15 000 ml
Pour les groupements de communes 
200 000 € HT si linéaire voirie &lt; 15 000 ml
300 000 € HT si linéaire voirie entre 15 et 40 000 ml
400 000 € Ht si linéaire voirie &gt; à 40 000 ml</t>
  </si>
  <si>
    <t>Plafond de travaux 30 000 € HT</t>
  </si>
  <si>
    <t>ARCC Ecole
Création d'un chemin piéton sécurisant l'accès aux écoles (accès rue du Pré et rue Charles de Gaulle)</t>
  </si>
  <si>
    <t>CP 2-24</t>
  </si>
  <si>
    <t>Epiais-Rhus</t>
  </si>
  <si>
    <t xml:space="preserve">ARCC Voirie
Requalification des abords de la RD22 - la tuilerie
</t>
  </si>
  <si>
    <t>Remplacement des baies vitrées du bâtiment au groupe scolaire "les Bosquets"</t>
  </si>
  <si>
    <t>Rénovation de la salle de classe maternelle et changement des portes d'entrée et de sortie du groupe scolaire "les Hammeaux"</t>
  </si>
  <si>
    <t>25 000 € HT cumul sur 3 ans</t>
  </si>
  <si>
    <t>Le Heaulme</t>
  </si>
  <si>
    <t xml:space="preserve">Restauration du groupe sculpté Saint Georges classé MH </t>
  </si>
  <si>
    <t xml:space="preserve">CP 4-06 </t>
  </si>
  <si>
    <t>Plafond des travaux 10 000 € HT</t>
  </si>
  <si>
    <t>Livilliers</t>
  </si>
  <si>
    <t>Restauration complète des charpentes et toitures de l'église Notre Dame de la Nativité et Saint Fiacre ainsi que la consolidation de la structure en pierre murs-voûtes
Classée MH</t>
  </si>
  <si>
    <t>CP 4-08</t>
  </si>
  <si>
    <t>Plafond de dépense 1M € HT</t>
  </si>
  <si>
    <t xml:space="preserve">Marines </t>
  </si>
  <si>
    <t>Réfection de la voirie : chemin des écoliers, rue des Hautiers, rue Vieille de Chars, rue de l'ancien lavoir eu rue du Goulet</t>
  </si>
  <si>
    <t xml:space="preserve">Travaux sur la toiture de l'église Saint André </t>
  </si>
  <si>
    <t xml:space="preserve">Neuilly-en-Vexin </t>
  </si>
  <si>
    <t>Remplacement d'une fenêtre et porte fenêtre à l'école communale</t>
  </si>
  <si>
    <t>Fonds scolaire</t>
  </si>
  <si>
    <t>CP 2-09</t>
  </si>
  <si>
    <t>CRT</t>
  </si>
  <si>
    <t>Equipement d'un local de conservation des archives</t>
  </si>
  <si>
    <t>CP 2-06</t>
  </si>
  <si>
    <t xml:space="preserve"> 09/05/2016</t>
  </si>
  <si>
    <t>Construction d'une salle de sport à la halle Philippe Hemet</t>
  </si>
  <si>
    <t>CP 5-04</t>
  </si>
  <si>
    <t xml:space="preserve">Groupe scolaire Ducher
Divers travaux de rénovation, de réfection, d'aménagement de remplacement et de mise aux normes </t>
  </si>
  <si>
    <t>Reconstruction et extension de la crèche des Cordeliers</t>
  </si>
  <si>
    <t>CP 2-13</t>
  </si>
  <si>
    <t>Travaux de réfection de la voirie rue Jean Paul Soutumier et boulevard Jacques Tête :
Réfection voirie et trottoirs rue Jean Paul Soutumier
Réfection de la voirie boulevard Jacques Tête</t>
  </si>
  <si>
    <t>CP 6-02</t>
  </si>
  <si>
    <t>Communes de + de 2 000 hab
plafond des dépenses 4 000 000 € HT
les EPCI pour une op 5 000 000 € HT
plusieurs Op 8 000 000 € HT</t>
  </si>
  <si>
    <t xml:space="preserve">Plafond de travaux 300 000 € HT </t>
  </si>
  <si>
    <t>2 000 000 € HT</t>
  </si>
  <si>
    <t>24 000 €/Place</t>
  </si>
  <si>
    <t>200 000 € HT</t>
  </si>
  <si>
    <t>Transformation de l'ancien logement de l'instituteur en espace d'activités scolaires et périscolaires :
Installation d'un chauffage central (pose de 7 radiateurs) et aménagement de sanitaire PMR au groupe scolaire communal</t>
  </si>
  <si>
    <t>Travaux d'aménagement et de reprofilage des terrains pour la sente des Basses Ruelles et la rue de la Fontaine Saint-Pierre</t>
  </si>
  <si>
    <t>100 000 € HT</t>
  </si>
  <si>
    <t>Us</t>
  </si>
  <si>
    <t>Rénovation des sols de trois classes à l'école élémentaire "Les Tilleuls"</t>
  </si>
  <si>
    <t>US</t>
  </si>
  <si>
    <t>ADR</t>
  </si>
  <si>
    <t>Construction d'une école maternelle composée de deux nouvelles classes et de locaux pédagogiques annexes</t>
  </si>
  <si>
    <t xml:space="preserve">plafond des travaux  172 375 € HT 1 opération </t>
  </si>
  <si>
    <t xml:space="preserve">Plafond de subvention 80 000 € HT /classe
soit 2 classes
</t>
  </si>
  <si>
    <t xml:space="preserve">Ableiges </t>
  </si>
  <si>
    <t>Aménagement de l'entrée sur la place de la mairie pour la mise en sécurité du transport scolaire aux abords de l'école</t>
  </si>
  <si>
    <t xml:space="preserve">ARCC Ecole - Aide aux routes communales et communautaires </t>
  </si>
  <si>
    <t>2-13</t>
  </si>
  <si>
    <t>Réalisation de la voirie et de la zone de stationnement de 54 places en vue de la réalisation d'une maison médicale communale</t>
  </si>
  <si>
    <t>2-12</t>
  </si>
  <si>
    <t>Restauration du lutrin en bois de l'église St Suplice</t>
  </si>
  <si>
    <t>Objets mobiliers communaux classés monuments historiques</t>
  </si>
  <si>
    <t>2-11</t>
  </si>
  <si>
    <t>Courcelles-sur-Viosne</t>
  </si>
  <si>
    <t xml:space="preserve">Réfection de la rue de la libération </t>
  </si>
  <si>
    <t>Le Perchay</t>
  </si>
  <si>
    <t>Refection des vitraux de l'&amp;glise St Marie Madeleine</t>
  </si>
  <si>
    <t>Neuilly-en-Vexin</t>
  </si>
  <si>
    <t xml:space="preserve">Mise en œuvre de l'assainissement collectif (réseaux et station d'épuration des eaux usées) -Mission de maîtrise d'œuvre et missions connexes </t>
  </si>
  <si>
    <t>Dépollution des eaux - Assainissement collectif</t>
  </si>
  <si>
    <t>2-14</t>
  </si>
  <si>
    <t>Rénovation du sol du hall d'accueil du groupe scolaire Les Quatre Vents</t>
  </si>
  <si>
    <t>2-07</t>
  </si>
  <si>
    <t>Restauration de l'ensemble sculpté représentant "la charité" conservé dans la cathédrale</t>
  </si>
  <si>
    <t>Réfection des trottoirs rue Tour de Viosne (D51)</t>
  </si>
  <si>
    <t xml:space="preserve">Actualisation du Schéma Directeur d'Assainissement </t>
  </si>
  <si>
    <t>Restructuration de la bibliothèque dans le cadre d'un changement de local</t>
  </si>
  <si>
    <t>Travaux de construction, restructuration ou extension pour l'ensemble des équipements culturels</t>
  </si>
  <si>
    <t>Restauration de deux statuettes à l'inventaire de l'église Saint-Pierre-Saint-Paul</t>
  </si>
  <si>
    <t>Restauration et mise en valeur du patrimoine historique communal non protégé</t>
  </si>
  <si>
    <t>2-08</t>
  </si>
  <si>
    <t>Opérations éligible au Guide 
2018</t>
  </si>
  <si>
    <t xml:space="preserve">Commentaires </t>
  </si>
  <si>
    <t>ABLEIGES</t>
  </si>
  <si>
    <t xml:space="preserve">travaux de mise en conformité électrique dans les deux écoles </t>
  </si>
  <si>
    <t>2-10</t>
  </si>
  <si>
    <t>CHARS</t>
  </si>
  <si>
    <t>Réfection et mise aux normes de sécurité d'hygiène de la cour de récréation de l'école maternelle Les Tournesols</t>
  </si>
  <si>
    <t>2-06</t>
  </si>
  <si>
    <t>COMMENY</t>
  </si>
  <si>
    <t>acquistion de deux granges (145 000 €) travaux pour réaliser trois logements</t>
  </si>
  <si>
    <t>CoR - Contrat rural</t>
  </si>
  <si>
    <t>2-75</t>
  </si>
  <si>
    <t>CORMEILLES EN VEXIN</t>
  </si>
  <si>
    <t>travaux de rénovation et d'entretien, installation d'un dispositif anti-intrusion à l'école primaire Jean Jaurès</t>
  </si>
  <si>
    <t>ENNERY</t>
  </si>
  <si>
    <t>aménagement piétonnier, sécurisation et mise en accessibilité du Centre-Bourg** (64 400€) et extension de l'école Gérard Claudel* (48 992,16€)</t>
  </si>
  <si>
    <t>CAR - Contrat d'Aménagement Régional</t>
  </si>
  <si>
    <t>2-18</t>
  </si>
  <si>
    <r>
      <t xml:space="preserve">* subv dpt calculée aux conditions du guide des ADC fiche Construiction/Extension/Reconstruction d'écoles et de groupes scolaires (pour celle-ci </t>
    </r>
    <r>
      <rPr>
        <b/>
        <sz val="8"/>
        <rFont val="Arial"/>
        <family val="2"/>
      </rPr>
      <t>5,63%</t>
    </r>
    <r>
      <rPr>
        <sz val="8"/>
        <rFont val="Arial"/>
        <family val="2"/>
      </rPr>
      <t xml:space="preserve">)
** subv forfaitaire à un taux de </t>
    </r>
    <r>
      <rPr>
        <b/>
        <sz val="8"/>
        <rFont val="Arial"/>
        <family val="2"/>
      </rPr>
      <t>20 %</t>
    </r>
    <r>
      <rPr>
        <sz val="8"/>
        <rFont val="Arial"/>
        <family val="2"/>
      </rPr>
      <t xml:space="preserve"> (sans pondération)</t>
    </r>
  </si>
  <si>
    <t>EPIAIS RHUS</t>
  </si>
  <si>
    <t>Construction d'un terrain de sport proche de l'école communale des bosquets</t>
  </si>
  <si>
    <t>Construction d'équipements d'intérêt local : équipements sportifs de base</t>
  </si>
  <si>
    <t>Mise en accessibilité et sécurisation aux abords de l'école des Bosquets : création d'une place PMR dépose rapide et création de 35 places des stationnements dont 2 PMR</t>
  </si>
  <si>
    <t>2-15</t>
  </si>
  <si>
    <t>construction d'une bibliothèque</t>
  </si>
  <si>
    <t>réfection du revêtement de la cour de récréation et aménagement de la nouvelle entrée sécurisée à l'école Les Bosquets</t>
  </si>
  <si>
    <t>GRISY LES PLATRES</t>
  </si>
  <si>
    <t>Réfection de voirie des rues de l'Isle, du bois Quéris, de Butel et du Lavoir Saint-Caprais</t>
  </si>
  <si>
    <t>HARAVILLIERS</t>
  </si>
  <si>
    <t>amélioration de la sécurité et des installations éléctriques à l'école des Hameaux</t>
  </si>
  <si>
    <t>renforcement des chaussées de la route des Buttes de Rosne et du parking de l'école 
aménagement d'accotements et mise en œuvre du projet de parking au hameau du Ruel</t>
  </si>
  <si>
    <t>LE BELLAY EN VEXIN</t>
  </si>
  <si>
    <t>COR : création d'un espace ludique sportif et convivial</t>
  </si>
  <si>
    <t>LE PERCHAY</t>
  </si>
  <si>
    <t>Etude de maîtrise d'œuvre et travaux de réhabilitation de la station d'épurations (convention 18001)</t>
  </si>
  <si>
    <t>MARINES</t>
  </si>
  <si>
    <t>réaménagement du Centre-bourg**(333 100 €), réfection du stade communal* (10 355 €), réhabilitation du presbytère* (53 200 €)</t>
  </si>
  <si>
    <t>2-28</t>
  </si>
  <si>
    <r>
      <t xml:space="preserve">* subv dpt calculée aux conditions du guide des ADC avec le cas échéant application du taux de pondération basé sur le potentiel financier de la commune (pour celle-ci </t>
    </r>
    <r>
      <rPr>
        <b/>
        <sz val="8"/>
        <rFont val="Arial"/>
        <family val="2"/>
      </rPr>
      <t>19 %</t>
    </r>
    <r>
      <rPr>
        <sz val="8"/>
        <rFont val="Arial"/>
        <family val="2"/>
      </rPr>
      <t xml:space="preserve">)
** subv forfaitaire à un taux de </t>
    </r>
    <r>
      <rPr>
        <b/>
        <sz val="8"/>
        <rFont val="Arial"/>
        <family val="2"/>
      </rPr>
      <t>20 %</t>
    </r>
    <r>
      <rPr>
        <sz val="8"/>
        <rFont val="Arial"/>
        <family val="2"/>
      </rPr>
      <t xml:space="preserve"> (sans pondération)</t>
    </r>
  </si>
  <si>
    <t>NEUILLY EN VEXIN</t>
  </si>
  <si>
    <t>restauration des murs extérieurs de l'église Saint Denis</t>
  </si>
  <si>
    <t>NEUVILLE</t>
  </si>
  <si>
    <t>extension/restructuration du groupe scolaire Gustave Eiffel* (322 000€) restructuration d'un restaurant intergénérationnel** (32 000€)</t>
  </si>
  <si>
    <t>2-22</t>
  </si>
  <si>
    <r>
      <t xml:space="preserve">* subv dpt calculée aux conditions du guide des ADC pour celle-ci </t>
    </r>
    <r>
      <rPr>
        <b/>
        <sz val="8"/>
        <rFont val="Arial"/>
        <family val="2"/>
      </rPr>
      <t>25%</t>
    </r>
    <r>
      <rPr>
        <sz val="8"/>
        <rFont val="Arial"/>
        <family val="2"/>
      </rPr>
      <t xml:space="preserve">
** subv forfaitaire à un taux de </t>
    </r>
    <r>
      <rPr>
        <b/>
        <sz val="8"/>
        <rFont val="Arial"/>
        <family val="2"/>
      </rPr>
      <t>20 %</t>
    </r>
    <r>
      <rPr>
        <sz val="8"/>
        <rFont val="Arial"/>
        <family val="2"/>
      </rPr>
      <t xml:space="preserve"> (sans pondération)</t>
    </r>
  </si>
  <si>
    <t>NUCOURT</t>
  </si>
  <si>
    <t>rénovation du système de chauffage école des 4 vents</t>
  </si>
  <si>
    <t>PONTOISE</t>
  </si>
  <si>
    <t>réalisation d'un centre de loisirs sans hébergement</t>
  </si>
  <si>
    <t>Travaux de réfection de la voirie et des trottoirs du boulevard Beurriers</t>
  </si>
  <si>
    <t>Acquisition de deux véhicule de police municipale</t>
  </si>
  <si>
    <t>Soutien au développement de polices municipales ou intercommunales</t>
  </si>
  <si>
    <t>détail du montant subventionnable pour le véhicue renault kangoo 21 887,50 € plafonné à 20 000 € et pour le renault clio montant de 9161,71€ )</t>
  </si>
  <si>
    <t>Restauration de l'ensemble des couvertures de la Cathédrale Saint Maclou</t>
  </si>
  <si>
    <t>2-16</t>
  </si>
  <si>
    <t xml:space="preserve">1 317 853,63 € HT montant des devis soit 1 208 944,24 € HT hors maîtrise d'œuvre </t>
  </si>
  <si>
    <t>extension de la demi-pension Groupe scolaire de l'Hermitage</t>
  </si>
  <si>
    <t>Ecoles et groupes scolaires y compris demi-pension (construction/extension/reconstruction)</t>
  </si>
  <si>
    <t>restructuration du Groupe scolaire de l'Hermitage</t>
  </si>
  <si>
    <t>Ecoles, groupes scolaires et demi-pension (rénovation/restructuration)</t>
  </si>
  <si>
    <t>acquisition d'un œuvre de Félix Pissarro</t>
  </si>
  <si>
    <t>Acquisition de collections des musées</t>
  </si>
  <si>
    <t>SANTEUIL</t>
  </si>
  <si>
    <t>Travaux sur les batiments scolaire et la reflexion du revetement du sol de l'école communale</t>
  </si>
  <si>
    <t xml:space="preserve">2-06 </t>
  </si>
  <si>
    <t>Mise en conformitté des alarmes incendies école communale</t>
  </si>
  <si>
    <t>réfection de la façade de l'école communale</t>
  </si>
  <si>
    <t>VALLANGOUJARD</t>
  </si>
  <si>
    <t>Travaux d'urgence sur la toiture de l'église Saint Martin</t>
  </si>
  <si>
    <t>Plafond 2018</t>
  </si>
  <si>
    <t>Extension du réfectoire - Ecole Jean de la Fontaine</t>
  </si>
  <si>
    <t>Boissy l'Aillerie</t>
  </si>
  <si>
    <t>Mise aux normes de la cuisine - Ecole Jean de la Fontaine</t>
  </si>
  <si>
    <t>contruction ou reconctruction d'écoles et Groupe scolaires 
Plancher de travaux 25 000 € HT/classe ou local pédogique
Plafond de travaux 320 000 €/classe ou local pédogique 
Extention d'écoles et groupe scolaires 
Plancher de travaux 15 000 €HT/par claosse ou local pédogique ajouté
plafond de travaux 200 000 €HT/par classe ou local pédogique ajouté
Construction ou reconstruction de demi-pension
Plancher de travaux 100 000 €HT
Plafond de travaux 400 000 €HT 
Extention de demi-pension 
Plancher de travaux 50 000 €HT
Plafond de travaux 200 000 €HT</t>
  </si>
  <si>
    <t>Plafond des travaux 100 000 € HT/classe et/ou local pédogique par demi-pension rénovée ou restructurée
plancher 10 000 € HT/classe rénovée et/our local pédogique par demi-pension rénovée ou restucturée</t>
  </si>
  <si>
    <t>SIE Val de Viosne</t>
  </si>
  <si>
    <t>Renouvellement d'une canalisatioin PVC à Cormeilles en Vexin rue du Clos du Puits - Convention 18030</t>
  </si>
  <si>
    <t>Préservation de l'alimentation en eau potable</t>
  </si>
  <si>
    <t>4-01</t>
  </si>
  <si>
    <t>Plafonds de dépenses :
Etudes générales (aide à la décision) 40 000 € cumulés/opération
Etudes liées aux travaux 100 000 € HT cumulés/opération
Travaux 2 000 000 € HT</t>
  </si>
  <si>
    <t xml:space="preserve">Collectivités et autres </t>
  </si>
  <si>
    <t xml:space="preserve">Objets / types de travaux </t>
  </si>
  <si>
    <t>Opérations éligible au Guide 2019</t>
  </si>
  <si>
    <t>Délib n°</t>
  </si>
  <si>
    <t xml:space="preserve">Montant de la subvention </t>
  </si>
  <si>
    <t>Montant total du projet</t>
  </si>
  <si>
    <t>protection et valorisation des ENS locaux situé au Le Clos Voirin AE 91 (556 m²), les Termes Rouges AE 94 (25m²) et AE 98 (566 m²) terrains non bâtir (acquisitions à l'amiable)</t>
  </si>
  <si>
    <t>Protection et valorisation des espaces naturels sensibles locaux</t>
  </si>
  <si>
    <t>réfection des trottoirs rue du Val, rue de la Libération et rue des Marais</t>
  </si>
  <si>
    <t>réfection de lavoirie rue de Santeuil et rue des Hautiers</t>
  </si>
  <si>
    <t>CA Cergy Pontoise</t>
  </si>
  <si>
    <t>aménagement d'une maison médicale située rue Claude Debussy</t>
  </si>
  <si>
    <t>Lutte contre la désertification médicale</t>
  </si>
  <si>
    <t>taux écrété</t>
  </si>
  <si>
    <t>restructuration du Musée Tavet-Delacour</t>
  </si>
  <si>
    <t xml:space="preserve">Musées : travaux de construction ou de restructuration </t>
  </si>
  <si>
    <t>restauration du soutènement et de la sacristie de l'Eglise Saint Georges</t>
  </si>
  <si>
    <t xml:space="preserve">Cormeilles-en-Vexin </t>
  </si>
  <si>
    <t>acquisition d'une stèle commémorative en hommage à Jean Pichery dans le cadre de l'aménagement des abords de l'église Saint Martin</t>
  </si>
  <si>
    <t xml:space="preserve">Subventions exceptionnelles </t>
  </si>
  <si>
    <t>AD 2-17</t>
  </si>
  <si>
    <t>réalisation d'une halle d'athlétisme couverte au sein du pôle sportif Maradas Joël Motyl à Pontoise</t>
  </si>
  <si>
    <t>Génicourt</t>
  </si>
  <si>
    <t>réhabilitation d'une boulangerie et aménagement d'un parking</t>
  </si>
  <si>
    <t>Développement de l'économie par la revitalisation des commerces de proximité et de leur environnement</t>
  </si>
  <si>
    <t>CP 2-05</t>
  </si>
  <si>
    <t>réfection des sols du dortoir de l'école maternelle communale</t>
  </si>
  <si>
    <t>CAR pour deux opérations :
- réhabiliation de l'Ilot Lemercier (100 000 €) 
- réaménagement extérieur du Jardin de la Ville (300 000 €)</t>
  </si>
  <si>
    <t>AD 2-34</t>
  </si>
  <si>
    <t>Contrat rural (COR) pour la réhabilitation du presbytère en lieux de vie partagés</t>
  </si>
  <si>
    <t>AD 2-35</t>
  </si>
  <si>
    <t>Longuese</t>
  </si>
  <si>
    <t xml:space="preserve">implantation de 4 caméras </t>
  </si>
  <si>
    <t xml:space="preserve">Aide à la vidéo protection </t>
  </si>
  <si>
    <t>réfection de l'éclairage de l'église Saint Gildard</t>
  </si>
  <si>
    <t>travaux de sécurisation de l'église Saint Pierre et Saint Paul</t>
  </si>
  <si>
    <t>rénovation et mise en sécurité de l'école élémentaire Jean Jaurès</t>
  </si>
  <si>
    <t>AD 2-51</t>
  </si>
  <si>
    <t>Berville</t>
  </si>
  <si>
    <t>rénovation des classes de l'école communale</t>
  </si>
  <si>
    <t xml:space="preserve">AD 2-51 </t>
  </si>
  <si>
    <t>réfection du pignon de l'école communale</t>
  </si>
  <si>
    <t>réfection du mur de clôture de l'école communale</t>
  </si>
  <si>
    <t>contrat rural (COR) pour deux opérations : 
- aménagement des espaces publics du centre-bourg (81 00 € - 30%)
- aménagement et sécurisation de la rue Henri Clément (30 000 € - 30%)</t>
  </si>
  <si>
    <t>AD 2-52</t>
  </si>
  <si>
    <t>avt pour rétablir le taux la programmation initiale du CAR : 
- travaux d'aménagement de voirie rue Dory et rue de la Gloriette (24 543 €  20%)
- aménagement d'un local culturel et de logements locatifs dans l'ancien presbytère (20 963,90 € - 20%)</t>
  </si>
  <si>
    <t>AD 2-54</t>
  </si>
  <si>
    <t xml:space="preserve">complément de la subv votée le 08/04/2019 (CP 2-22) pour un montant de 231 890,90 € au lieu de 
277 397,77 € aujourd'hui soit  
+ 45 506,90 € </t>
  </si>
  <si>
    <t>avt pour rétablir le taux la programmation initiale du CAR : 
- aménagement piétonnier, sécurisation et mise en accessibilité du Centre-Bourg (64 620 € - 20%)</t>
  </si>
  <si>
    <t>complément de la subv votée le 17/09/2018 (CP 2-18) pour un montant de montant de 113 392,16 € au lieu de 
179 012,16 € aujourd'hui soit 
+ 65 620 € dû au changement du plafond de dépenses retenus (coût réel des travaux et pas écrêtement région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</si>
</sst>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2" x14ac:knownFonts="1">
    <font>
      <sz val="11"/>
      <color theme="1"/>
      <name val="Calibri"/>
      <family val="2"/>
      <scheme val="minor"/>
    </font>
    <font>
      <b/>
      <sz val="10"/>
      <name val="Arial"/>
      <family val="2"/>
    </font>
    <font>
      <sz val="8"/>
      <name val="Arial"/>
      <family val="2"/>
    </font>
    <font>
      <sz val="8"/>
      <color rgb="FFFF0000"/>
      <name val="Arial"/>
      <family val="2"/>
    </font>
    <font>
      <b/>
      <sz val="8"/>
      <name val="Arial"/>
      <family val="2"/>
    </font>
    <font>
      <sz val="12"/>
      <color rgb="FFFF0000"/>
      <name val="Calibri"/>
      <family val="2"/>
      <scheme val="minor"/>
    </font>
    <font>
      <sz val="14"/>
      <color rgb="FFFF0000"/>
      <name val="Calibri"/>
      <family val="2"/>
      <scheme val="minor"/>
    </font>
    <font>
      <sz val="8"/>
      <color rgb="FFC00000"/>
      <name val="Arial"/>
      <family val="2"/>
    </font>
    <font>
      <sz val="16"/>
      <color rgb="FFFF0000"/>
      <name val="Calibri"/>
      <family val="2"/>
      <scheme val="minor"/>
    </font>
    <font>
      <sz val="10"/>
      <name val="Arial"/>
      <family val="2"/>
    </font>
    <font>
      <b/>
      <sz val="8"/>
      <color theme="1"/>
      <name val="Arial"/>
      <family val="2"/>
    </font>
    <font>
      <sz val="8"/>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6">
    <xf numFmtId="0" fontId="0" fillId="0" borderId="0" xfId="0"/>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14"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xf>
    <xf numFmtId="0" fontId="2" fillId="2" borderId="1" xfId="0" applyFont="1" applyFill="1" applyBorder="1" applyAlignment="1">
      <alignment horizontal="left" vertical="top" wrapText="1"/>
    </xf>
    <xf numFmtId="49" fontId="2" fillId="2" borderId="1" xfId="0" applyNumberFormat="1" applyFont="1" applyFill="1" applyBorder="1" applyAlignment="1">
      <alignment horizontal="left" vertical="top" wrapText="1"/>
    </xf>
    <xf numFmtId="14" fontId="2" fillId="2" borderId="1" xfId="0" applyNumberFormat="1" applyFont="1" applyFill="1" applyBorder="1" applyAlignment="1">
      <alignment horizontal="left" vertical="top" wrapText="1"/>
    </xf>
    <xf numFmtId="0" fontId="2" fillId="0" borderId="1" xfId="0" applyFont="1" applyFill="1" applyBorder="1" applyAlignment="1">
      <alignment horizontal="left" vertical="top"/>
    </xf>
    <xf numFmtId="0" fontId="2" fillId="0" borderId="2" xfId="0" applyFont="1" applyFill="1" applyBorder="1" applyAlignment="1">
      <alignment horizontal="left" vertical="top" wrapText="1"/>
    </xf>
    <xf numFmtId="164" fontId="2" fillId="0" borderId="2" xfId="0" applyNumberFormat="1" applyFont="1" applyFill="1" applyBorder="1" applyAlignment="1">
      <alignment horizontal="left" vertical="top"/>
    </xf>
    <xf numFmtId="164" fontId="3" fillId="0" borderId="2" xfId="0" applyNumberFormat="1" applyFont="1" applyFill="1" applyBorder="1" applyAlignment="1">
      <alignment horizontal="left" vertical="top"/>
    </xf>
    <xf numFmtId="3" fontId="2" fillId="0"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xf>
    <xf numFmtId="0" fontId="1" fillId="4" borderId="1" xfId="0" applyFont="1" applyFill="1" applyBorder="1" applyAlignment="1">
      <alignment horizontal="left" vertical="top" wrapText="1"/>
    </xf>
    <xf numFmtId="0" fontId="1" fillId="4" borderId="1" xfId="0" applyFont="1" applyFill="1" applyBorder="1" applyAlignment="1">
      <alignment horizontal="left" vertical="top"/>
    </xf>
    <xf numFmtId="49" fontId="1" fillId="4" borderId="1" xfId="0" applyNumberFormat="1" applyFont="1" applyFill="1" applyBorder="1" applyAlignment="1">
      <alignment horizontal="left" vertical="top" wrapText="1"/>
    </xf>
    <xf numFmtId="164" fontId="1" fillId="4" borderId="1" xfId="0" applyNumberFormat="1" applyFont="1" applyFill="1" applyBorder="1" applyAlignment="1">
      <alignment horizontal="left" vertical="top" wrapText="1"/>
    </xf>
    <xf numFmtId="164" fontId="2" fillId="4" borderId="1" xfId="0" applyNumberFormat="1" applyFont="1" applyFill="1" applyBorder="1" applyAlignment="1">
      <alignment horizontal="left" vertical="top"/>
    </xf>
    <xf numFmtId="4" fontId="2" fillId="4" borderId="1" xfId="0" applyNumberFormat="1" applyFont="1" applyFill="1" applyBorder="1" applyAlignment="1">
      <alignment horizontal="left" vertical="top"/>
    </xf>
    <xf numFmtId="4" fontId="2" fillId="4" borderId="2" xfId="0" applyNumberFormat="1" applyFont="1" applyFill="1" applyBorder="1" applyAlignment="1">
      <alignment horizontal="left" vertical="top"/>
    </xf>
    <xf numFmtId="164" fontId="5" fillId="0" borderId="3" xfId="0" applyNumberFormat="1" applyFont="1" applyBorder="1"/>
    <xf numFmtId="164" fontId="6" fillId="0" borderId="3" xfId="0" applyNumberFormat="1" applyFont="1" applyBorder="1"/>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14" fontId="2" fillId="3" borderId="1" xfId="0" applyNumberFormat="1" applyFont="1" applyFill="1" applyBorder="1" applyAlignment="1">
      <alignment horizontal="left" vertical="top" wrapText="1"/>
    </xf>
    <xf numFmtId="164" fontId="2" fillId="3" borderId="1" xfId="0" applyNumberFormat="1" applyFont="1" applyFill="1" applyBorder="1" applyAlignment="1">
      <alignment horizontal="left" vertical="top"/>
    </xf>
    <xf numFmtId="164" fontId="2" fillId="2" borderId="1" xfId="0" applyNumberFormat="1" applyFont="1" applyFill="1" applyBorder="1" applyAlignment="1">
      <alignment horizontal="left" vertical="top"/>
    </xf>
    <xf numFmtId="49" fontId="2" fillId="3" borderId="1"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14" fontId="2" fillId="0" borderId="2" xfId="0" applyNumberFormat="1" applyFont="1" applyFill="1" applyBorder="1" applyAlignment="1">
      <alignment horizontal="left" vertical="top" wrapText="1"/>
    </xf>
    <xf numFmtId="164" fontId="3" fillId="3" borderId="1" xfId="0" applyNumberFormat="1" applyFont="1" applyFill="1" applyBorder="1" applyAlignment="1">
      <alignment horizontal="left" vertical="top"/>
    </xf>
    <xf numFmtId="49" fontId="2" fillId="0" borderId="1" xfId="0" applyNumberFormat="1" applyFont="1" applyFill="1" applyBorder="1" applyAlignment="1">
      <alignment horizontal="left" vertical="top"/>
    </xf>
    <xf numFmtId="14" fontId="2" fillId="0" borderId="1" xfId="0" applyNumberFormat="1" applyFont="1" applyFill="1" applyBorder="1" applyAlignment="1">
      <alignment horizontal="left" vertical="top"/>
    </xf>
    <xf numFmtId="164" fontId="7" fillId="0" borderId="1" xfId="0" applyNumberFormat="1" applyFont="1" applyFill="1" applyBorder="1" applyAlignment="1">
      <alignment horizontal="left" vertical="top"/>
    </xf>
    <xf numFmtId="4" fontId="8" fillId="0" borderId="3" xfId="0" applyNumberFormat="1" applyFont="1" applyBorder="1"/>
    <xf numFmtId="0" fontId="2" fillId="2" borderId="1" xfId="0" applyFont="1" applyFill="1" applyBorder="1" applyAlignment="1">
      <alignment horizontal="left" vertical="top"/>
    </xf>
    <xf numFmtId="0" fontId="2" fillId="0" borderId="1" xfId="0" applyFont="1" applyBorder="1" applyAlignment="1">
      <alignment horizontal="left" vertical="top" wrapText="1"/>
    </xf>
    <xf numFmtId="49" fontId="2" fillId="0" borderId="1" xfId="0" applyNumberFormat="1" applyFont="1" applyBorder="1" applyAlignment="1">
      <alignment horizontal="left" vertical="top"/>
    </xf>
    <xf numFmtId="14" fontId="2" fillId="0" borderId="1" xfId="0" applyNumberFormat="1" applyFont="1" applyBorder="1" applyAlignment="1">
      <alignment horizontal="left" vertical="top"/>
    </xf>
    <xf numFmtId="164" fontId="7" fillId="0" borderId="1" xfId="0" applyNumberFormat="1" applyFont="1" applyBorder="1" applyAlignment="1">
      <alignment horizontal="left" vertical="top"/>
    </xf>
    <xf numFmtId="164" fontId="2" fillId="0" borderId="1" xfId="0" applyNumberFormat="1" applyFont="1" applyBorder="1" applyAlignment="1">
      <alignment horizontal="left" vertical="top"/>
    </xf>
    <xf numFmtId="0" fontId="2" fillId="0" borderId="1" xfId="0" applyFont="1" applyBorder="1" applyAlignment="1">
      <alignment horizontal="left" vertical="top"/>
    </xf>
    <xf numFmtId="0" fontId="9" fillId="3" borderId="1" xfId="0" applyFont="1" applyFill="1" applyBorder="1" applyAlignment="1">
      <alignment horizontal="left" vertical="top"/>
    </xf>
    <xf numFmtId="49" fontId="2" fillId="3" borderId="1" xfId="0" applyNumberFormat="1" applyFont="1" applyFill="1" applyBorder="1" applyAlignment="1">
      <alignment horizontal="left" vertical="top"/>
    </xf>
    <xf numFmtId="14" fontId="2" fillId="3" borderId="1" xfId="0" applyNumberFormat="1" applyFont="1" applyFill="1" applyBorder="1" applyAlignment="1">
      <alignment horizontal="left" vertical="top"/>
    </xf>
    <xf numFmtId="164" fontId="7" fillId="3" borderId="1" xfId="0" applyNumberFormat="1" applyFont="1" applyFill="1" applyBorder="1" applyAlignment="1">
      <alignment horizontal="left" vertical="top"/>
    </xf>
    <xf numFmtId="0" fontId="7" fillId="3" borderId="1" xfId="0" applyFont="1" applyFill="1" applyBorder="1" applyAlignment="1">
      <alignment horizontal="left" vertical="top" wrapText="1"/>
    </xf>
    <xf numFmtId="0" fontId="2" fillId="3" borderId="1" xfId="0" quotePrefix="1" applyFont="1" applyFill="1" applyBorder="1" applyAlignment="1">
      <alignment horizontal="left" vertical="top" wrapText="1"/>
    </xf>
    <xf numFmtId="164" fontId="2" fillId="4" borderId="2" xfId="0" applyNumberFormat="1" applyFont="1" applyFill="1" applyBorder="1" applyAlignment="1">
      <alignment horizontal="left" vertical="top"/>
    </xf>
    <xf numFmtId="164" fontId="7" fillId="2" borderId="1" xfId="0" applyNumberFormat="1" applyFont="1" applyFill="1" applyBorder="1" applyAlignment="1">
      <alignment horizontal="left" vertical="top"/>
    </xf>
    <xf numFmtId="0" fontId="11" fillId="0" borderId="1" xfId="0" applyFont="1" applyBorder="1" applyAlignment="1">
      <alignment horizontal="left" vertical="top" wrapText="1"/>
    </xf>
    <xf numFmtId="0" fontId="11" fillId="0" borderId="1" xfId="0" applyFont="1" applyBorder="1" applyAlignment="1">
      <alignment horizontal="left" vertical="top"/>
    </xf>
    <xf numFmtId="49" fontId="11" fillId="0" borderId="1" xfId="0" applyNumberFormat="1" applyFont="1" applyBorder="1" applyAlignment="1">
      <alignment horizontal="left" vertical="top"/>
    </xf>
    <xf numFmtId="14" fontId="11" fillId="0" borderId="1" xfId="0" applyNumberFormat="1" applyFont="1" applyBorder="1" applyAlignment="1">
      <alignment horizontal="left" vertical="top"/>
    </xf>
    <xf numFmtId="164" fontId="11" fillId="0" borderId="1" xfId="0" applyNumberFormat="1" applyFont="1" applyBorder="1" applyAlignment="1">
      <alignment horizontal="left" vertical="top"/>
    </xf>
    <xf numFmtId="0" fontId="10" fillId="5" borderId="1" xfId="0" applyFont="1" applyFill="1" applyBorder="1" applyAlignment="1">
      <alignment horizontal="left" vertical="top"/>
    </xf>
    <xf numFmtId="0" fontId="10" fillId="5" borderId="1" xfId="0" applyFont="1" applyFill="1" applyBorder="1" applyAlignment="1">
      <alignment horizontal="left" vertical="top" wrapText="1"/>
    </xf>
    <xf numFmtId="49" fontId="10" fillId="5" borderId="1" xfId="0" applyNumberFormat="1" applyFont="1" applyFill="1" applyBorder="1" applyAlignment="1">
      <alignment horizontal="left" vertical="top" wrapText="1"/>
    </xf>
    <xf numFmtId="14" fontId="10" fillId="5" borderId="1" xfId="0" applyNumberFormat="1" applyFont="1" applyFill="1" applyBorder="1" applyAlignment="1">
      <alignment horizontal="left" vertical="top" wrapText="1"/>
    </xf>
    <xf numFmtId="164" fontId="4" fillId="5" borderId="1" xfId="0" applyNumberFormat="1" applyFont="1" applyFill="1" applyBorder="1" applyAlignment="1">
      <alignment horizontal="left" vertical="top" wrapText="1"/>
    </xf>
    <xf numFmtId="164" fontId="10" fillId="5" borderId="1" xfId="0" applyNumberFormat="1" applyFont="1" applyFill="1" applyBorder="1" applyAlignment="1">
      <alignment horizontal="left" vertical="top" wrapText="1"/>
    </xf>
    <xf numFmtId="164" fontId="11" fillId="5" borderId="1" xfId="0" applyNumberFormat="1" applyFont="1" applyFill="1" applyBorder="1" applyAlignment="1">
      <alignment horizontal="left" vertical="top"/>
    </xf>
    <xf numFmtId="164" fontId="11" fillId="5" borderId="2" xfId="0" applyNumberFormat="1" applyFont="1" applyFill="1" applyBorder="1" applyAlignment="1">
      <alignment horizontal="left" vertical="top"/>
    </xf>
    <xf numFmtId="164" fontId="11" fillId="0" borderId="1" xfId="0" applyNumberFormat="1" applyFont="1" applyFill="1" applyBorder="1" applyAlignment="1">
      <alignment horizontal="left" vertical="top"/>
    </xf>
    <xf numFmtId="0" fontId="11" fillId="0" borderId="1"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SSIERS_CANTONAUX_INFOS%20VO/Aides%20aux%20communes/Recap%20ADC%2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SSIERS_CANTONAUX_INFOS%20VO/Aides%20aux%20communes/Recap%20ADC%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SSIERS_CANTONAUX_INFOS%20VO/Aides%20aux%20communes/Recap%20ADC%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C 2018"/>
      <sheetName val="Code INSEE"/>
      <sheetName val="Pondération base"/>
      <sheetName val="intitulés 2016"/>
      <sheetName val="intitulés 2018"/>
      <sheetName val="Plafonds 2016"/>
      <sheetName val="Plafonds 2018"/>
      <sheetName val="Taux de base 2016"/>
      <sheetName val="Taux de base 2018"/>
      <sheetName val="Cantons"/>
      <sheetName val="EPCI"/>
      <sheetName val="Habitants"/>
    </sheetNames>
    <sheetDataSet>
      <sheetData sheetId="0"/>
      <sheetData sheetId="1"/>
      <sheetData sheetId="2"/>
      <sheetData sheetId="3">
        <row r="1">
          <cell r="A1" t="str">
            <v>.</v>
          </cell>
        </row>
        <row r="2">
          <cell r="A2" t="str">
            <v>A1</v>
          </cell>
          <cell r="B2" t="str">
            <v>Aide à l'aménagement de locaux existants, à l'équipement en mobiliers et matériels (à l'exclusion des constructions) et à l'acquisition de logiciels d'archives</v>
          </cell>
        </row>
        <row r="3">
          <cell r="A3" t="str">
            <v>B1</v>
          </cell>
          <cell r="B3" t="str">
            <v>ADR - Aménagement de Développement Rural</v>
          </cell>
        </row>
        <row r="4">
          <cell r="A4" t="str">
            <v>B2</v>
          </cell>
          <cell r="B4" t="str">
            <v>CAR - Contrat d'Aménagement Régional</v>
          </cell>
        </row>
        <row r="5">
          <cell r="A5" t="str">
            <v>B3</v>
          </cell>
          <cell r="B5" t="str">
            <v>Cor - Contrat rural</v>
          </cell>
        </row>
        <row r="6">
          <cell r="A6" t="str">
            <v>C1</v>
          </cell>
          <cell r="B6" t="str">
            <v>Acquisition de collections des musées</v>
          </cell>
        </row>
        <row r="7">
          <cell r="A7" t="str">
            <v>C2.1</v>
          </cell>
          <cell r="B7" t="str">
            <v>Travaux de construction, restructuration ou extension pour l'ensemble des équipements culturels</v>
          </cell>
        </row>
        <row r="8">
          <cell r="A8" t="str">
            <v>C2.2</v>
          </cell>
          <cell r="B8" t="str">
            <v>Acquisition de matériel et mobilier culturel liée aux travaux de construction, restructuration ou extension pour l'ensemble des équipements culturels</v>
          </cell>
        </row>
        <row r="9">
          <cell r="A9" t="str">
            <v>C2.3.1</v>
          </cell>
          <cell r="B9" t="str">
            <v>Acquisition de matériels et mobiliers spécialisés</v>
          </cell>
        </row>
        <row r="10">
          <cell r="A10" t="str">
            <v>C2.3.2</v>
          </cell>
          <cell r="B10" t="str">
            <v>Equipement informatique et numérique</v>
          </cell>
        </row>
        <row r="11">
          <cell r="A11" t="str">
            <v>C2.3.3</v>
          </cell>
          <cell r="B11" t="str">
            <v>Acquisition de véhicule pour la desserte d'un réseau d'équipements de lecture publique ou de bibliobus (Réservé aux EPCI)</v>
          </cell>
        </row>
        <row r="12">
          <cell r="A12" t="str">
            <v>C2.4</v>
          </cell>
          <cell r="B12" t="str">
            <v>Pour les établissements d'enseignement artistique spécialisé : acquisition d'instruments de musique onéreux</v>
          </cell>
        </row>
        <row r="13">
          <cell r="A13" t="str">
            <v>C3.1.1</v>
          </cell>
          <cell r="B13" t="str">
            <v>Monuments historiques classés ou inscrits et orgues classées ou inscrites</v>
          </cell>
        </row>
        <row r="14">
          <cell r="A14" t="str">
            <v>C3.1.2</v>
          </cell>
          <cell r="B14" t="str">
            <v>Objets mobiliers communaux classés monuments historiques</v>
          </cell>
        </row>
        <row r="15">
          <cell r="A15" t="str">
            <v>C3.2</v>
          </cell>
          <cell r="B15" t="str">
            <v>Restauration et mise en valeur du patrimoine historique communal non protégé</v>
          </cell>
        </row>
        <row r="16">
          <cell r="A16" t="str">
            <v>D1</v>
          </cell>
          <cell r="B16" t="str">
            <v>Développement de l'économie par la revitalisation des commerces de proximité et de leur environnement</v>
          </cell>
        </row>
        <row r="17">
          <cell r="A17" t="str">
            <v>E1</v>
          </cell>
          <cell r="B17" t="str">
            <v>Service de portage de repas à domicile (Création/Extension)</v>
          </cell>
        </row>
        <row r="18">
          <cell r="A18" t="str">
            <v>E2</v>
          </cell>
          <cell r="B18" t="str">
            <v>Centres sociaux (Aide à la création, l'extension et à la restructuration)</v>
          </cell>
        </row>
        <row r="19">
          <cell r="A19" t="str">
            <v>E3</v>
          </cell>
          <cell r="B19" t="str">
            <v>Logements - Foyers pour personnes âgées et intergénérationnels (création/rénovation)</v>
          </cell>
        </row>
        <row r="20">
          <cell r="A20" t="str">
            <v>E4</v>
          </cell>
          <cell r="B20" t="str">
            <v>Etablissements et services d'accueil de la petite enfance (enfants de moins de 6 ans - Construction, aménagement, réhabilitation et équipement</v>
          </cell>
        </row>
        <row r="21">
          <cell r="A21" t="str">
            <v>F1</v>
          </cell>
          <cell r="B21" t="str">
            <v>Centres de loisirs sans hébergement - CLSH (Création/extension)</v>
          </cell>
        </row>
        <row r="22">
          <cell r="A22" t="str">
            <v>F2</v>
          </cell>
          <cell r="B22" t="str">
            <v>Centres de loisirs sans hébergement - CLSH (Réhabilitation)</v>
          </cell>
        </row>
        <row r="23">
          <cell r="A23" t="str">
            <v>G1</v>
          </cell>
          <cell r="B23" t="str">
            <v>Adaptation de locaux existants en locaux de Police municipale</v>
          </cell>
        </row>
        <row r="24">
          <cell r="A24" t="str">
            <v>G3</v>
          </cell>
          <cell r="B24" t="str">
            <v>Soutien au développement de polices municipales</v>
          </cell>
        </row>
        <row r="25">
          <cell r="A25" t="str">
            <v>G4</v>
          </cell>
          <cell r="B25" t="str">
            <v xml:space="preserve">Aide à la vidéo protection </v>
          </cell>
        </row>
        <row r="26">
          <cell r="A26" t="str">
            <v>H1</v>
          </cell>
          <cell r="B26" t="str">
            <v xml:space="preserve">Acquisition, à titre provisoire, de préfabriqués en vue de l'ouverture de classes démontables et travaux connexes en cas de location </v>
          </cell>
        </row>
        <row r="27">
          <cell r="A27" t="str">
            <v>H2</v>
          </cell>
          <cell r="B27" t="str">
            <v>Ecoles, groupes scolaires et demi-pension (rénovation/restructuration)</v>
          </cell>
        </row>
        <row r="28">
          <cell r="A28" t="str">
            <v>H3</v>
          </cell>
          <cell r="B28" t="str">
            <v>Ecoles et groupes scolaires (construction/extension/reconstruction totale et/ou reconstruction de classes si suppression de préfabriqués vétustes</v>
          </cell>
        </row>
        <row r="29">
          <cell r="A29" t="str">
            <v>H4</v>
          </cell>
          <cell r="B29" t="str">
            <v>Fonds scolaire</v>
          </cell>
        </row>
        <row r="30">
          <cell r="A30" t="str">
            <v>I1</v>
          </cell>
          <cell r="B30" t="str">
            <v>Construction d'équipements d'intérêt local : équipements sportifs de base</v>
          </cell>
        </row>
        <row r="31">
          <cell r="A31" t="str">
            <v>I2</v>
          </cell>
          <cell r="B31" t="str">
            <v>Réhabilitation d'équipements d'intérêt local : équipements sportifs de base</v>
          </cell>
        </row>
        <row r="32">
          <cell r="A32" t="str">
            <v>I5</v>
          </cell>
          <cell r="B32" t="str">
            <v>Construction et création de gymnase à proximité de collèges départementaux</v>
          </cell>
        </row>
        <row r="33">
          <cell r="A33" t="str">
            <v>I6</v>
          </cell>
          <cell r="B33" t="str">
            <v xml:space="preserve">Réhabilitation de gymnases à proximité de collèges départementaux </v>
          </cell>
        </row>
        <row r="34">
          <cell r="A34" t="str">
            <v>J2</v>
          </cell>
          <cell r="B34" t="str">
            <v>Opérations d'acquisition - Amélioration de logements locatifs sociaux ou amélioration en vue de la création de logements sociaux</v>
          </cell>
        </row>
        <row r="35">
          <cell r="A35" t="str">
            <v>K11</v>
          </cell>
          <cell r="B35" t="str">
            <v>Protection et valorisation des espaces naturels sensibles locaux</v>
          </cell>
        </row>
        <row r="36">
          <cell r="A36" t="str">
            <v>K2</v>
          </cell>
          <cell r="B36" t="str">
            <v>Réhabilitation des décharges brutes et suppression des dépôts sauvage</v>
          </cell>
        </row>
        <row r="37">
          <cell r="A37" t="str">
            <v>K4</v>
          </cell>
          <cell r="B37" t="str">
            <v>Protection de la ressource</v>
          </cell>
        </row>
        <row r="38">
          <cell r="A38" t="str">
            <v>K5</v>
          </cell>
          <cell r="B38" t="str">
            <v>Préservation de l'alimentation en eau potable</v>
          </cell>
        </row>
        <row r="39">
          <cell r="A39" t="str">
            <v>K6</v>
          </cell>
          <cell r="B39" t="str">
            <v>Dépollution des eaux - Assainissement collectif</v>
          </cell>
        </row>
        <row r="40">
          <cell r="A40" t="str">
            <v>K7</v>
          </cell>
          <cell r="B40" t="str">
            <v>Dépollution des eaux - Assainissement non collectif</v>
          </cell>
        </row>
        <row r="41">
          <cell r="A41" t="str">
            <v>K8</v>
          </cell>
          <cell r="B41" t="str">
            <v>Gestion des eaux de ruissellement, lutte contre les inondations</v>
          </cell>
        </row>
        <row r="42">
          <cell r="A42" t="str">
            <v>K9</v>
          </cell>
          <cell r="B42" t="str">
            <v>Reconquête des milieux aquatiques et de la biodiversité</v>
          </cell>
        </row>
        <row r="43">
          <cell r="A43" t="str">
            <v>L1</v>
          </cell>
          <cell r="B43" t="str">
            <v>ARCC Voirie - Aide aux routes communales et communautaires</v>
          </cell>
        </row>
        <row r="44">
          <cell r="A44" t="str">
            <v>L2</v>
          </cell>
          <cell r="B44" t="str">
            <v xml:space="preserve">ARCC Ecole - Aide aux routes communales et communautaires </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cap et Bilan 2017"/>
      <sheetName val="INSEE"/>
      <sheetName val="Pondération base"/>
      <sheetName val="nouveaux intitulés"/>
      <sheetName val="Plafonds"/>
      <sheetName val="Taux de base"/>
      <sheetName val="Cantons"/>
      <sheetName val="EPCI"/>
      <sheetName val="Habitants"/>
    </sheetNames>
    <sheetDataSet>
      <sheetData sheetId="0" refreshError="1"/>
      <sheetData sheetId="1" refreshError="1"/>
      <sheetData sheetId="2" refreshError="1"/>
      <sheetData sheetId="3">
        <row r="1">
          <cell r="A1" t="str">
            <v>.</v>
          </cell>
        </row>
        <row r="2">
          <cell r="A2" t="str">
            <v>A1</v>
          </cell>
          <cell r="B2" t="str">
            <v>Aide à l'aménagement de locaux existants, à l'équipement en mobiliers et matériels (à l'exclusion des constructions) et à l'acquisition de logiciels d'archives</v>
          </cell>
        </row>
        <row r="3">
          <cell r="A3" t="str">
            <v>B1</v>
          </cell>
          <cell r="B3" t="str">
            <v>ADR - Aménagement de Développement Rural</v>
          </cell>
        </row>
        <row r="4">
          <cell r="A4" t="str">
            <v>B2</v>
          </cell>
          <cell r="B4" t="str">
            <v>CRT - Contrat Régional Territorial</v>
          </cell>
        </row>
        <row r="5">
          <cell r="A5" t="str">
            <v>B3</v>
          </cell>
          <cell r="B5" t="str">
            <v>Contrats Ruraux</v>
          </cell>
        </row>
        <row r="6">
          <cell r="A6" t="str">
            <v>C1</v>
          </cell>
          <cell r="B6" t="str">
            <v>Acquisition de collections des musées</v>
          </cell>
        </row>
        <row r="7">
          <cell r="A7" t="str">
            <v>C2.1</v>
          </cell>
          <cell r="B7" t="str">
            <v>Travaux de construction, restructuration ou extension pour l'ensemble des équipements culturels</v>
          </cell>
        </row>
        <row r="8">
          <cell r="A8" t="str">
            <v>C2.2</v>
          </cell>
          <cell r="B8" t="str">
            <v>Acquisition de matériel et mobilier culturel liée aux travaux de construction, restructuration ou extension pour l'ensemble des équipements culturels</v>
          </cell>
        </row>
        <row r="9">
          <cell r="A9" t="str">
            <v>C2.3.1</v>
          </cell>
          <cell r="B9" t="str">
            <v>Acquisition de matériels et mobiliers spécialisés</v>
          </cell>
        </row>
        <row r="10">
          <cell r="A10" t="str">
            <v>C2.3.2</v>
          </cell>
          <cell r="B10" t="str">
            <v>Equipement informatique et numérique</v>
          </cell>
        </row>
        <row r="11">
          <cell r="A11" t="str">
            <v>C2.3.3</v>
          </cell>
          <cell r="B11" t="str">
            <v>Acquisition de véhicule pour la desserte d'un réseau d'équipements de lecture publique ou de bibliobus (Réservé aux EPCI)</v>
          </cell>
        </row>
        <row r="12">
          <cell r="A12" t="str">
            <v>C2.4</v>
          </cell>
          <cell r="B12" t="str">
            <v>Pour les établissements d'enseignement artistique spécialisé : acquisition d'instruments de musique onéreux</v>
          </cell>
        </row>
        <row r="13">
          <cell r="A13" t="str">
            <v>C3.1.1</v>
          </cell>
          <cell r="B13" t="str">
            <v>Monuments historiques classés ou inscrits et orgues classées ou inscrites</v>
          </cell>
        </row>
        <row r="14">
          <cell r="A14" t="str">
            <v>C3.1.2</v>
          </cell>
          <cell r="B14" t="str">
            <v>Objets mobiliers communaux classés monuments historiques</v>
          </cell>
        </row>
        <row r="15">
          <cell r="A15" t="str">
            <v>C3.2</v>
          </cell>
          <cell r="B15" t="str">
            <v>Restauration et mise en valeur du patrimoine historique communal non protégé</v>
          </cell>
        </row>
        <row r="16">
          <cell r="A16" t="str">
            <v>D1</v>
          </cell>
          <cell r="B16" t="str">
            <v>Développement de l'économie par la revitalisation des commerces de proximité et de leur environnement</v>
          </cell>
        </row>
        <row r="17">
          <cell r="A17" t="str">
            <v>E1</v>
          </cell>
          <cell r="B17" t="str">
            <v>Service de portage de repas à domicile (Création/Extension)</v>
          </cell>
        </row>
        <row r="18">
          <cell r="A18" t="str">
            <v>E2</v>
          </cell>
          <cell r="B18" t="str">
            <v>Centres sociaux (Aide à la création, l'extension et à la restructuration)</v>
          </cell>
        </row>
        <row r="19">
          <cell r="A19" t="str">
            <v>E3</v>
          </cell>
          <cell r="B19" t="str">
            <v>Logements - Foyers pour personnes âgées et intergénérationnels (création/rénovation)</v>
          </cell>
        </row>
        <row r="20">
          <cell r="A20" t="str">
            <v>E4</v>
          </cell>
          <cell r="B20" t="str">
            <v>Etablissements et services d'accueil de la petite enfance (enfants de moins de 6 ans - Construction, aménagement, réhabilitation et équipement</v>
          </cell>
        </row>
        <row r="21">
          <cell r="A21" t="str">
            <v>F1</v>
          </cell>
          <cell r="B21" t="str">
            <v>Centres de loisirs sans hébergement - CLSH (Création/extension)</v>
          </cell>
        </row>
        <row r="22">
          <cell r="A22" t="str">
            <v>F2</v>
          </cell>
          <cell r="B22" t="str">
            <v>Centres de loisirs sans hébergement - CLSH (Réhabilitation)</v>
          </cell>
        </row>
        <row r="23">
          <cell r="A23" t="str">
            <v>G1</v>
          </cell>
          <cell r="B23" t="str">
            <v>Adaptation de locaux existants en locaux de Police municipale</v>
          </cell>
        </row>
        <row r="24">
          <cell r="A24" t="str">
            <v>G3</v>
          </cell>
          <cell r="B24" t="str">
            <v>Soutien au développement de polices municipales</v>
          </cell>
        </row>
        <row r="25">
          <cell r="A25" t="str">
            <v>G4</v>
          </cell>
          <cell r="B25" t="str">
            <v xml:space="preserve">Aide à la vidéo protection </v>
          </cell>
        </row>
        <row r="26">
          <cell r="A26" t="str">
            <v>H1</v>
          </cell>
          <cell r="B26" t="str">
            <v xml:space="preserve">Acquisition, à titre provisoire, de préfabriqués en vue de l'ouverture de classes démontables et travaux connexes en cas de location </v>
          </cell>
        </row>
        <row r="27">
          <cell r="A27" t="str">
            <v>H2</v>
          </cell>
          <cell r="B27" t="str">
            <v>Ecoles, groupes scolaires et demi-pension (rénovation/restructuration)</v>
          </cell>
        </row>
        <row r="28">
          <cell r="A28" t="str">
            <v>H3</v>
          </cell>
          <cell r="B28" t="str">
            <v>Ecoles et groupes scolaires (construction/extension/reconstruction totale et/ou reconstruction de classes si suppression de préfabriqués vétustes</v>
          </cell>
        </row>
        <row r="29">
          <cell r="A29" t="str">
            <v>H4</v>
          </cell>
          <cell r="B29" t="str">
            <v>Fonds scolaire</v>
          </cell>
        </row>
        <row r="30">
          <cell r="A30" t="str">
            <v>I1</v>
          </cell>
          <cell r="B30" t="str">
            <v>Construction d'équipements d'intérêt local : équipements sportifs de base</v>
          </cell>
        </row>
        <row r="31">
          <cell r="A31" t="str">
            <v>I2</v>
          </cell>
          <cell r="B31" t="str">
            <v>Réhabilitation d'équipements d'intérêt local : équipements sportifs de base</v>
          </cell>
        </row>
        <row r="32">
          <cell r="A32" t="str">
            <v>I5</v>
          </cell>
          <cell r="B32" t="str">
            <v>Construction et création de gymnase à proximité de collèges départementaux</v>
          </cell>
        </row>
        <row r="33">
          <cell r="A33" t="str">
            <v>I6</v>
          </cell>
          <cell r="B33" t="str">
            <v xml:space="preserve">Réhabilitation de gymnases à proximité de collèges départementaux </v>
          </cell>
        </row>
        <row r="34">
          <cell r="A34" t="str">
            <v>J2</v>
          </cell>
          <cell r="B34" t="str">
            <v>Opérations d'acquisition - Amélioration de logements locatifs sociaux ou amélioration en vue de la création de logements sociaux</v>
          </cell>
        </row>
        <row r="35">
          <cell r="A35" t="str">
            <v>K11</v>
          </cell>
          <cell r="B35" t="str">
            <v>Protection et valorisation des espaces naturels sensibles locaux</v>
          </cell>
        </row>
        <row r="36">
          <cell r="A36" t="str">
            <v>K2</v>
          </cell>
          <cell r="B36" t="str">
            <v>Réhabilitation des décharges brutes et suppression des dépôts sauvage</v>
          </cell>
        </row>
        <row r="37">
          <cell r="A37" t="str">
            <v>K4</v>
          </cell>
          <cell r="B37" t="str">
            <v>Protection de la ressource</v>
          </cell>
        </row>
        <row r="38">
          <cell r="A38" t="str">
            <v>K5</v>
          </cell>
          <cell r="B38" t="str">
            <v>Préservation de l'alimentation en eau potable</v>
          </cell>
        </row>
        <row r="39">
          <cell r="A39" t="str">
            <v>K6</v>
          </cell>
          <cell r="B39" t="str">
            <v>Dépollution des eaux - Assainissement collectif</v>
          </cell>
        </row>
        <row r="40">
          <cell r="A40" t="str">
            <v>K7</v>
          </cell>
          <cell r="B40" t="str">
            <v>Dépollution des eaux - Assainissement non collectif</v>
          </cell>
        </row>
        <row r="41">
          <cell r="A41" t="str">
            <v>K8</v>
          </cell>
          <cell r="B41" t="str">
            <v>Gestion des eaux de ruissellement, lutte contre les inondations</v>
          </cell>
        </row>
        <row r="42">
          <cell r="A42" t="str">
            <v>K9</v>
          </cell>
          <cell r="B42" t="str">
            <v>Reconquête des milieux aquatiques et de la biodiversité</v>
          </cell>
        </row>
        <row r="43">
          <cell r="A43" t="str">
            <v>L1</v>
          </cell>
          <cell r="B43" t="str">
            <v>ARCC Voirie - Aide aux routes communales et communautaires</v>
          </cell>
        </row>
        <row r="44">
          <cell r="A44" t="str">
            <v>L2</v>
          </cell>
          <cell r="B44" t="str">
            <v xml:space="preserve">ARCC Ecole - Aide aux routes communales et communautaires </v>
          </cell>
        </row>
      </sheetData>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DC votées 2016 et bilan"/>
      <sheetName val="Feuil1"/>
      <sheetName val=" ADC votées 2016 et bilan (2)"/>
      <sheetName val="nouveaux intitulés"/>
      <sheetName val="Plafonds"/>
      <sheetName val="Taux de base"/>
    </sheetNames>
    <sheetDataSet>
      <sheetData sheetId="0"/>
      <sheetData sheetId="1"/>
      <sheetData sheetId="2"/>
      <sheetData sheetId="3">
        <row r="1">
          <cell r="A1" t="str">
            <v>.</v>
          </cell>
        </row>
        <row r="2">
          <cell r="A2" t="str">
            <v>A1</v>
          </cell>
          <cell r="B2" t="str">
            <v>Aide à l'aménagement de locaux existants, à l'équipement en mobiliers et matériels (à l'exclusion des constructions) et à l'acquisition de logiciels d'archives</v>
          </cell>
        </row>
        <row r="3">
          <cell r="A3" t="str">
            <v>B1</v>
          </cell>
          <cell r="B3" t="str">
            <v>ADR - Aménagement de Développement Rural</v>
          </cell>
        </row>
        <row r="4">
          <cell r="A4" t="str">
            <v>B2</v>
          </cell>
          <cell r="B4" t="str">
            <v>CRT - Contrat Régional Territorial</v>
          </cell>
        </row>
        <row r="5">
          <cell r="A5" t="str">
            <v>B3</v>
          </cell>
          <cell r="B5" t="str">
            <v>Contrat Ruraux</v>
          </cell>
        </row>
        <row r="6">
          <cell r="A6" t="str">
            <v>C1</v>
          </cell>
          <cell r="B6" t="str">
            <v>Acquisition de collections des musées</v>
          </cell>
        </row>
        <row r="7">
          <cell r="A7" t="str">
            <v>C2.1</v>
          </cell>
          <cell r="B7" t="str">
            <v>Travaux de construction, restructuration ou extension pour l'ensemble des équipements culturels</v>
          </cell>
        </row>
        <row r="8">
          <cell r="A8" t="str">
            <v>C2.2</v>
          </cell>
          <cell r="B8" t="str">
            <v>Acquisition de matériel et mobilier culturel liée aux travaux de construction, restructuration ou extension pour l'ensemble des équipements culturels</v>
          </cell>
        </row>
        <row r="9">
          <cell r="A9" t="str">
            <v>C2.3.1</v>
          </cell>
          <cell r="B9" t="str">
            <v>Acquisition de matériels et mobiliers spécialisés</v>
          </cell>
        </row>
        <row r="10">
          <cell r="A10" t="str">
            <v>C2.3.2</v>
          </cell>
          <cell r="B10" t="str">
            <v>Equipement informatique et numérique</v>
          </cell>
        </row>
        <row r="11">
          <cell r="A11" t="str">
            <v>C2.3.3</v>
          </cell>
          <cell r="B11" t="str">
            <v>Acquisition de véhicule pour la desserte d'un réseau d'équipements de lecture publique ou de bibliobus (Réservé aux EPCI)</v>
          </cell>
        </row>
        <row r="12">
          <cell r="A12" t="str">
            <v>C2.4</v>
          </cell>
          <cell r="B12" t="str">
            <v>Pour les établissements d'enseignement artistique spécialisé : acquisition d'instruments de musique onéreux</v>
          </cell>
        </row>
        <row r="13">
          <cell r="A13" t="str">
            <v>C3.1.1</v>
          </cell>
          <cell r="B13" t="str">
            <v>Monuments historiques classés ou inscrits et orgues classées ou inscrites</v>
          </cell>
        </row>
        <row r="14">
          <cell r="A14" t="str">
            <v>C3.1.2</v>
          </cell>
          <cell r="B14" t="str">
            <v>Objets mobiliers communaux classés monuments historiques</v>
          </cell>
        </row>
        <row r="15">
          <cell r="A15" t="str">
            <v>C3.2</v>
          </cell>
          <cell r="B15" t="str">
            <v>Restauration et mise en valeur du patrimoine historique communal non protégé</v>
          </cell>
        </row>
        <row r="16">
          <cell r="A16" t="str">
            <v>D1</v>
          </cell>
          <cell r="B16" t="str">
            <v>Développement de l'économie par la revitalisation des commerces de proximité et de leur environnement</v>
          </cell>
        </row>
        <row r="17">
          <cell r="A17" t="str">
            <v>E1</v>
          </cell>
          <cell r="B17" t="str">
            <v>Service de portage de repas à domicile (Création/Extension)</v>
          </cell>
        </row>
        <row r="18">
          <cell r="A18" t="str">
            <v>E2</v>
          </cell>
          <cell r="B18" t="str">
            <v>Centres sociaux (Aide à la création, l'extension et à la restructuration)</v>
          </cell>
        </row>
        <row r="19">
          <cell r="A19" t="str">
            <v>E3</v>
          </cell>
          <cell r="B19" t="str">
            <v>Logements - Foyers pour personnes âgées et intergénérationnels (création/rénovation)</v>
          </cell>
        </row>
        <row r="20">
          <cell r="A20" t="str">
            <v>E4</v>
          </cell>
          <cell r="B20" t="str">
            <v>Etablissements et services d'accueil de la petite enfance (enfants de moins de 6 ans - Construction, aménagement, réhabilitation et équipement</v>
          </cell>
        </row>
        <row r="21">
          <cell r="A21" t="str">
            <v>F1</v>
          </cell>
          <cell r="B21" t="str">
            <v>Centres de loisirs sans hébergement - CLSH (Création/extension)</v>
          </cell>
        </row>
        <row r="22">
          <cell r="A22" t="str">
            <v>F2</v>
          </cell>
          <cell r="B22" t="str">
            <v>Centres de loisirs sans hébergement - CLSH (Réhabilitation)</v>
          </cell>
        </row>
        <row r="23">
          <cell r="A23" t="str">
            <v>G1</v>
          </cell>
          <cell r="B23" t="str">
            <v>Adaptation de locaux existants en locaux de Police municipale</v>
          </cell>
        </row>
        <row r="24">
          <cell r="A24" t="str">
            <v>G3</v>
          </cell>
          <cell r="B24" t="str">
            <v>Soutien au développement de polices municipales</v>
          </cell>
        </row>
        <row r="25">
          <cell r="A25" t="str">
            <v>G4</v>
          </cell>
          <cell r="B25" t="str">
            <v xml:space="preserve">Aide à la vidéo protection </v>
          </cell>
        </row>
        <row r="26">
          <cell r="A26" t="str">
            <v>H1</v>
          </cell>
          <cell r="B26" t="str">
            <v xml:space="preserve">Acquisition, à titre provisoire, de préfabriqués en vue de l'ouverture de classes démontables et travaux connexes en cas de location </v>
          </cell>
        </row>
        <row r="27">
          <cell r="A27" t="str">
            <v>H2</v>
          </cell>
          <cell r="B27" t="str">
            <v>Ecoles, groupes scolaires et demi-pension (rénovation/restructuration)</v>
          </cell>
        </row>
        <row r="28">
          <cell r="A28" t="str">
            <v>H3</v>
          </cell>
          <cell r="B28" t="str">
            <v>Ecoles et groupes scolaires (construction/extension/reconstruction totale et/ou reconstruction de classes si suppression de préfabriqués vétustes</v>
          </cell>
        </row>
        <row r="29">
          <cell r="A29" t="str">
            <v>H4</v>
          </cell>
          <cell r="B29" t="str">
            <v>Fonds scolaire</v>
          </cell>
        </row>
        <row r="30">
          <cell r="A30" t="str">
            <v>I1</v>
          </cell>
          <cell r="B30" t="str">
            <v>Construction d'équipements d'intérêt local : équipements sportifs de base</v>
          </cell>
        </row>
        <row r="31">
          <cell r="A31" t="str">
            <v>I2</v>
          </cell>
          <cell r="B31" t="str">
            <v>Réhabilitation d'équipements d'intérêt local : équipements sportifs de base</v>
          </cell>
        </row>
        <row r="32">
          <cell r="A32" t="str">
            <v>I5</v>
          </cell>
          <cell r="B32" t="str">
            <v>Construction et création de gymnase à proximité de collèges départementaux</v>
          </cell>
        </row>
        <row r="33">
          <cell r="A33" t="str">
            <v>I6</v>
          </cell>
          <cell r="B33" t="str">
            <v xml:space="preserve">Réhabilitation de gymnases à proximité de collèges départementaux </v>
          </cell>
        </row>
        <row r="34">
          <cell r="A34" t="str">
            <v>J2</v>
          </cell>
          <cell r="B34" t="str">
            <v>Opérations d'acquisition - Amélioration de logements locatifs sociaux ou amélioration en vue de la création de logements sociaux</v>
          </cell>
        </row>
        <row r="35">
          <cell r="A35" t="str">
            <v>K11</v>
          </cell>
          <cell r="B35" t="str">
            <v>Protection et valorisation des espaces naturels sensibles locaux</v>
          </cell>
        </row>
        <row r="36">
          <cell r="A36" t="str">
            <v>K2</v>
          </cell>
          <cell r="B36" t="str">
            <v>Réhabilitation des décharges brutes et suppression des dépôts sauvage</v>
          </cell>
        </row>
        <row r="37">
          <cell r="A37" t="str">
            <v>K4</v>
          </cell>
          <cell r="B37" t="str">
            <v>Protection de la ressource</v>
          </cell>
        </row>
        <row r="38">
          <cell r="A38" t="str">
            <v>K5</v>
          </cell>
          <cell r="B38" t="str">
            <v>Préservation de l'alimentation en eau potable</v>
          </cell>
        </row>
        <row r="39">
          <cell r="A39" t="str">
            <v>K6</v>
          </cell>
          <cell r="B39" t="str">
            <v>Dépollution des eaux - Assainissement collectif</v>
          </cell>
        </row>
        <row r="40">
          <cell r="A40" t="str">
            <v>K7</v>
          </cell>
          <cell r="B40" t="str">
            <v>Dépollution des eaux - Assainissement non collectif</v>
          </cell>
        </row>
        <row r="41">
          <cell r="A41" t="str">
            <v>K8</v>
          </cell>
          <cell r="B41" t="str">
            <v>Gestion des eaux de ruissellement, lutte contre les inondations</v>
          </cell>
        </row>
        <row r="42">
          <cell r="A42" t="str">
            <v>K9</v>
          </cell>
          <cell r="B42" t="str">
            <v>Reconquête des milieux aquatiques et de la biodiversité</v>
          </cell>
        </row>
        <row r="43">
          <cell r="A43" t="str">
            <v>L1</v>
          </cell>
          <cell r="B43" t="str">
            <v>ARCC Voirie - Aide aux routes communales et communautaires</v>
          </cell>
        </row>
        <row r="44">
          <cell r="A44" t="str">
            <v>L2</v>
          </cell>
          <cell r="B44" t="str">
            <v xml:space="preserve">ARCC Ecole - Aide aux routes communales et communautaires </v>
          </cell>
        </row>
      </sheetData>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workbookViewId="0">
      <pane ySplit="1" topLeftCell="A17" activePane="bottomLeft" state="frozen"/>
      <selection pane="bottomLeft" activeCell="G22" sqref="G22:H22"/>
    </sheetView>
  </sheetViews>
  <sheetFormatPr baseColWidth="10" defaultRowHeight="15" x14ac:dyDescent="0.25"/>
  <cols>
    <col min="1" max="1" width="15" customWidth="1"/>
    <col min="2" max="2" width="27.140625" customWidth="1"/>
    <col min="3" max="3" width="19.7109375" customWidth="1"/>
    <col min="6" max="6" width="18.140625" bestFit="1" customWidth="1"/>
    <col min="7" max="9" width="21.85546875" customWidth="1"/>
  </cols>
  <sheetData>
    <row r="1" spans="1:9" ht="33.75" x14ac:dyDescent="0.25">
      <c r="A1" s="56" t="s">
        <v>247</v>
      </c>
      <c r="B1" s="57" t="s">
        <v>248</v>
      </c>
      <c r="C1" s="57" t="s">
        <v>249</v>
      </c>
      <c r="D1" s="58" t="s">
        <v>250</v>
      </c>
      <c r="E1" s="59" t="s">
        <v>3</v>
      </c>
      <c r="F1" s="57" t="s">
        <v>251</v>
      </c>
      <c r="G1" s="60" t="s">
        <v>252</v>
      </c>
      <c r="H1" s="61" t="s">
        <v>74</v>
      </c>
      <c r="I1" s="57" t="s">
        <v>168</v>
      </c>
    </row>
    <row r="2" spans="1:9" ht="78.75" x14ac:dyDescent="0.25">
      <c r="A2" s="52" t="s">
        <v>31</v>
      </c>
      <c r="B2" s="51" t="s">
        <v>253</v>
      </c>
      <c r="C2" s="37" t="s">
        <v>254</v>
      </c>
      <c r="D2" s="53" t="s">
        <v>116</v>
      </c>
      <c r="E2" s="54">
        <v>43836</v>
      </c>
      <c r="F2" s="62">
        <v>2185.29</v>
      </c>
      <c r="G2" s="55">
        <v>7804.6</v>
      </c>
      <c r="H2" s="55">
        <v>7804.6</v>
      </c>
      <c r="I2" s="52"/>
    </row>
    <row r="3" spans="1:9" ht="67.5" x14ac:dyDescent="0.25">
      <c r="A3" s="52" t="s">
        <v>149</v>
      </c>
      <c r="B3" s="51" t="s">
        <v>255</v>
      </c>
      <c r="C3" s="37" t="s">
        <v>86</v>
      </c>
      <c r="D3" s="53" t="s">
        <v>65</v>
      </c>
      <c r="E3" s="54">
        <v>43836</v>
      </c>
      <c r="F3" s="62">
        <v>18052.650000000001</v>
      </c>
      <c r="G3" s="55">
        <v>54705</v>
      </c>
      <c r="H3" s="55">
        <v>54705</v>
      </c>
      <c r="I3" s="52"/>
    </row>
    <row r="4" spans="1:9" ht="67.5" x14ac:dyDescent="0.25">
      <c r="A4" s="52" t="s">
        <v>43</v>
      </c>
      <c r="B4" s="51" t="s">
        <v>256</v>
      </c>
      <c r="C4" s="37" t="s">
        <v>86</v>
      </c>
      <c r="D4" s="53" t="s">
        <v>65</v>
      </c>
      <c r="E4" s="54">
        <v>43836</v>
      </c>
      <c r="F4" s="62">
        <v>15387</v>
      </c>
      <c r="G4" s="55">
        <v>55952.75</v>
      </c>
      <c r="H4" s="55">
        <v>55952.75</v>
      </c>
      <c r="I4" s="52"/>
    </row>
    <row r="5" spans="1:9" ht="33.75" x14ac:dyDescent="0.25">
      <c r="A5" s="52" t="s">
        <v>57</v>
      </c>
      <c r="B5" s="51" t="s">
        <v>258</v>
      </c>
      <c r="C5" s="37" t="s">
        <v>259</v>
      </c>
      <c r="D5" s="53" t="s">
        <v>113</v>
      </c>
      <c r="E5" s="54">
        <v>43836</v>
      </c>
      <c r="F5" s="62">
        <v>47976.7</v>
      </c>
      <c r="G5" s="55">
        <v>425681</v>
      </c>
      <c r="H5" s="55">
        <v>425681</v>
      </c>
      <c r="I5" s="52" t="s">
        <v>260</v>
      </c>
    </row>
    <row r="6" spans="1:9" ht="56.25" x14ac:dyDescent="0.25">
      <c r="A6" s="52" t="s">
        <v>57</v>
      </c>
      <c r="B6" s="51" t="s">
        <v>261</v>
      </c>
      <c r="C6" s="51" t="s">
        <v>262</v>
      </c>
      <c r="D6" s="53" t="s">
        <v>122</v>
      </c>
      <c r="E6" s="54">
        <v>43864</v>
      </c>
      <c r="F6" s="62">
        <v>221703</v>
      </c>
      <c r="G6" s="55">
        <v>1337700</v>
      </c>
      <c r="H6" s="55">
        <v>1337700</v>
      </c>
      <c r="I6" s="52" t="s">
        <v>260</v>
      </c>
    </row>
    <row r="7" spans="1:9" ht="67.5" x14ac:dyDescent="0.25">
      <c r="A7" s="52" t="s">
        <v>99</v>
      </c>
      <c r="B7" s="51" t="s">
        <v>263</v>
      </c>
      <c r="C7" s="51" t="s">
        <v>165</v>
      </c>
      <c r="D7" s="53" t="s">
        <v>122</v>
      </c>
      <c r="E7" s="54">
        <v>43864</v>
      </c>
      <c r="F7" s="62">
        <v>6081</v>
      </c>
      <c r="G7" s="55">
        <v>25336</v>
      </c>
      <c r="H7" s="55">
        <v>25336</v>
      </c>
      <c r="I7" s="52"/>
    </row>
    <row r="8" spans="1:9" ht="67.5" x14ac:dyDescent="0.25">
      <c r="A8" s="52" t="s">
        <v>264</v>
      </c>
      <c r="B8" s="51" t="s">
        <v>265</v>
      </c>
      <c r="C8" s="51" t="s">
        <v>266</v>
      </c>
      <c r="D8" s="53" t="s">
        <v>267</v>
      </c>
      <c r="E8" s="54">
        <v>43889</v>
      </c>
      <c r="F8" s="62">
        <v>1650</v>
      </c>
      <c r="G8" s="64"/>
      <c r="H8" s="64"/>
      <c r="I8" s="65"/>
    </row>
    <row r="9" spans="1:9" ht="67.5" x14ac:dyDescent="0.25">
      <c r="A9" s="52" t="s">
        <v>257</v>
      </c>
      <c r="B9" s="51" t="s">
        <v>268</v>
      </c>
      <c r="C9" s="51" t="s">
        <v>188</v>
      </c>
      <c r="D9" s="53" t="s">
        <v>46</v>
      </c>
      <c r="E9" s="54">
        <v>43892</v>
      </c>
      <c r="F9" s="62">
        <v>300000</v>
      </c>
      <c r="G9" s="55">
        <v>3534000</v>
      </c>
      <c r="H9" s="55">
        <v>1500000</v>
      </c>
      <c r="I9" s="52"/>
    </row>
    <row r="10" spans="1:9" ht="101.25" x14ac:dyDescent="0.25">
      <c r="A10" s="52" t="s">
        <v>269</v>
      </c>
      <c r="B10" s="51" t="s">
        <v>270</v>
      </c>
      <c r="C10" s="51" t="s">
        <v>271</v>
      </c>
      <c r="D10" s="53" t="s">
        <v>272</v>
      </c>
      <c r="E10" s="54">
        <v>43955</v>
      </c>
      <c r="F10" s="62">
        <v>38540</v>
      </c>
      <c r="G10" s="55">
        <v>492200</v>
      </c>
      <c r="H10" s="55">
        <v>492200</v>
      </c>
      <c r="I10" s="52" t="s">
        <v>260</v>
      </c>
    </row>
    <row r="11" spans="1:9" ht="33.75" x14ac:dyDescent="0.25">
      <c r="A11" s="52" t="s">
        <v>63</v>
      </c>
      <c r="B11" s="51" t="s">
        <v>273</v>
      </c>
      <c r="C11" s="51" t="s">
        <v>112</v>
      </c>
      <c r="D11" s="53" t="s">
        <v>60</v>
      </c>
      <c r="E11" s="54">
        <v>43955</v>
      </c>
      <c r="F11" s="62">
        <v>1788.17</v>
      </c>
      <c r="G11" s="55">
        <v>4064.03</v>
      </c>
      <c r="H11" s="55">
        <v>4064.03</v>
      </c>
      <c r="I11" s="52"/>
    </row>
    <row r="12" spans="1:9" ht="67.5" x14ac:dyDescent="0.25">
      <c r="A12" s="52" t="s">
        <v>57</v>
      </c>
      <c r="B12" s="51" t="s">
        <v>274</v>
      </c>
      <c r="C12" s="37" t="s">
        <v>183</v>
      </c>
      <c r="D12" s="53" t="s">
        <v>275</v>
      </c>
      <c r="E12" s="54">
        <v>43980</v>
      </c>
      <c r="F12" s="62">
        <v>400000</v>
      </c>
      <c r="G12" s="55">
        <v>2212345</v>
      </c>
      <c r="H12" s="55">
        <v>2000000</v>
      </c>
      <c r="I12" s="52"/>
    </row>
    <row r="13" spans="1:9" ht="33.75" x14ac:dyDescent="0.25">
      <c r="A13" s="52" t="s">
        <v>31</v>
      </c>
      <c r="B13" s="51" t="s">
        <v>276</v>
      </c>
      <c r="C13" s="37" t="s">
        <v>177</v>
      </c>
      <c r="D13" s="53" t="s">
        <v>277</v>
      </c>
      <c r="E13" s="54">
        <v>43980</v>
      </c>
      <c r="F13" s="62">
        <v>111000</v>
      </c>
      <c r="G13" s="55">
        <v>574110</v>
      </c>
      <c r="H13" s="55">
        <v>370000</v>
      </c>
      <c r="I13" s="52"/>
    </row>
    <row r="14" spans="1:9" ht="22.5" x14ac:dyDescent="0.25">
      <c r="A14" s="52" t="s">
        <v>278</v>
      </c>
      <c r="B14" s="51" t="s">
        <v>279</v>
      </c>
      <c r="C14" s="37" t="s">
        <v>280</v>
      </c>
      <c r="D14" s="53" t="s">
        <v>113</v>
      </c>
      <c r="E14" s="54">
        <v>44011</v>
      </c>
      <c r="F14" s="62">
        <v>2909</v>
      </c>
      <c r="G14" s="55">
        <v>10030</v>
      </c>
      <c r="H14" s="55">
        <v>10030</v>
      </c>
      <c r="I14" s="52"/>
    </row>
    <row r="15" spans="1:9" ht="78.75" x14ac:dyDescent="0.25">
      <c r="A15" s="52" t="s">
        <v>278</v>
      </c>
      <c r="B15" s="51" t="s">
        <v>281</v>
      </c>
      <c r="C15" s="37" t="s">
        <v>78</v>
      </c>
      <c r="D15" s="53" t="s">
        <v>113</v>
      </c>
      <c r="E15" s="54">
        <v>44011</v>
      </c>
      <c r="F15" s="62">
        <v>15600</v>
      </c>
      <c r="G15" s="55">
        <v>72950</v>
      </c>
      <c r="H15" s="55">
        <v>65000</v>
      </c>
      <c r="I15" s="52"/>
    </row>
    <row r="16" spans="1:9" ht="78.75" x14ac:dyDescent="0.25">
      <c r="A16" s="52" t="s">
        <v>63</v>
      </c>
      <c r="B16" s="51" t="s">
        <v>282</v>
      </c>
      <c r="C16" s="37" t="s">
        <v>78</v>
      </c>
      <c r="D16" s="53" t="s">
        <v>113</v>
      </c>
      <c r="E16" s="54">
        <v>44011</v>
      </c>
      <c r="F16" s="62">
        <v>7109</v>
      </c>
      <c r="G16" s="55">
        <v>29619</v>
      </c>
      <c r="H16" s="55">
        <v>29619</v>
      </c>
      <c r="I16" s="52"/>
    </row>
    <row r="17" spans="1:9" ht="33.75" x14ac:dyDescent="0.25">
      <c r="A17" s="52" t="s">
        <v>31</v>
      </c>
      <c r="B17" s="51" t="s">
        <v>283</v>
      </c>
      <c r="C17" s="37" t="s">
        <v>112</v>
      </c>
      <c r="D17" s="53" t="s">
        <v>284</v>
      </c>
      <c r="E17" s="54">
        <v>44022</v>
      </c>
      <c r="F17" s="62">
        <v>2470.23</v>
      </c>
      <c r="G17" s="55">
        <v>5744.72</v>
      </c>
      <c r="H17" s="55">
        <v>5744.72</v>
      </c>
      <c r="I17" s="52"/>
    </row>
    <row r="18" spans="1:9" ht="22.5" x14ac:dyDescent="0.25">
      <c r="A18" s="52" t="s">
        <v>285</v>
      </c>
      <c r="B18" s="51" t="s">
        <v>286</v>
      </c>
      <c r="C18" s="37" t="s">
        <v>112</v>
      </c>
      <c r="D18" s="53" t="s">
        <v>287</v>
      </c>
      <c r="E18" s="54">
        <v>44022</v>
      </c>
      <c r="F18" s="62">
        <v>3120.21</v>
      </c>
      <c r="G18" s="55">
        <v>7256.31</v>
      </c>
      <c r="H18" s="55">
        <v>7256.31</v>
      </c>
      <c r="I18" s="52"/>
    </row>
    <row r="19" spans="1:9" ht="22.5" x14ac:dyDescent="0.25">
      <c r="A19" s="52" t="s">
        <v>63</v>
      </c>
      <c r="B19" s="51" t="s">
        <v>288</v>
      </c>
      <c r="C19" s="37" t="s">
        <v>112</v>
      </c>
      <c r="D19" s="53" t="s">
        <v>284</v>
      </c>
      <c r="E19" s="54">
        <v>44022</v>
      </c>
      <c r="F19" s="62">
        <v>1971.2</v>
      </c>
      <c r="G19" s="55">
        <v>4480</v>
      </c>
      <c r="H19" s="55">
        <v>4480</v>
      </c>
      <c r="I19" s="52"/>
    </row>
    <row r="20" spans="1:9" ht="22.5" x14ac:dyDescent="0.25">
      <c r="A20" s="52" t="s">
        <v>63</v>
      </c>
      <c r="B20" s="51" t="s">
        <v>289</v>
      </c>
      <c r="C20" s="37" t="s">
        <v>112</v>
      </c>
      <c r="D20" s="53" t="s">
        <v>284</v>
      </c>
      <c r="E20" s="54">
        <v>44022</v>
      </c>
      <c r="F20" s="62">
        <v>5095.6000000000004</v>
      </c>
      <c r="G20" s="55">
        <v>25478</v>
      </c>
      <c r="H20" s="55">
        <v>25478</v>
      </c>
      <c r="I20" s="51" t="s">
        <v>260</v>
      </c>
    </row>
    <row r="21" spans="1:9" ht="90" x14ac:dyDescent="0.25">
      <c r="A21" s="52" t="s">
        <v>133</v>
      </c>
      <c r="B21" s="51" t="s">
        <v>290</v>
      </c>
      <c r="C21" s="37" t="s">
        <v>177</v>
      </c>
      <c r="D21" s="53" t="s">
        <v>291</v>
      </c>
      <c r="E21" s="54">
        <v>44022</v>
      </c>
      <c r="F21" s="62">
        <v>111000</v>
      </c>
      <c r="G21" s="55">
        <v>488555</v>
      </c>
      <c r="H21" s="55">
        <v>370000</v>
      </c>
      <c r="I21" s="52"/>
    </row>
    <row r="22" spans="1:9" ht="123.75" x14ac:dyDescent="0.25">
      <c r="A22" s="52" t="s">
        <v>24</v>
      </c>
      <c r="B22" s="51" t="s">
        <v>292</v>
      </c>
      <c r="C22" s="37" t="s">
        <v>183</v>
      </c>
      <c r="D22" s="53" t="s">
        <v>293</v>
      </c>
      <c r="E22" s="54">
        <v>44022</v>
      </c>
      <c r="F22" s="62">
        <v>45506.9</v>
      </c>
      <c r="G22" s="64">
        <v>1386988.5</v>
      </c>
      <c r="H22" s="64">
        <v>227534.5</v>
      </c>
      <c r="I22" s="51" t="s">
        <v>294</v>
      </c>
    </row>
    <row r="23" spans="1:9" ht="113.25" thickBot="1" x14ac:dyDescent="0.3">
      <c r="A23" s="52" t="s">
        <v>37</v>
      </c>
      <c r="B23" s="51" t="s">
        <v>295</v>
      </c>
      <c r="C23" s="37" t="s">
        <v>183</v>
      </c>
      <c r="D23" s="53" t="s">
        <v>293</v>
      </c>
      <c r="E23" s="54">
        <v>44022</v>
      </c>
      <c r="F23" s="63">
        <v>65620</v>
      </c>
      <c r="G23" s="64">
        <v>1520060.8</v>
      </c>
      <c r="H23" s="64">
        <v>329100</v>
      </c>
      <c r="I23" s="51" t="s">
        <v>296</v>
      </c>
    </row>
    <row r="24" spans="1:9" ht="19.5" thickBot="1" x14ac:dyDescent="0.35">
      <c r="F24" s="22">
        <f>SUM(F2:F23)</f>
        <v>1424765.95</v>
      </c>
    </row>
  </sheetData>
  <dataValidations count="1">
    <dataValidation type="list" showInputMessage="1" sqref="A1:A23">
      <formula1>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
  <sheetViews>
    <sheetView workbookViewId="0">
      <selection activeCell="I14" sqref="I14"/>
    </sheetView>
  </sheetViews>
  <sheetFormatPr baseColWidth="10" defaultRowHeight="15" x14ac:dyDescent="0.25"/>
  <cols>
    <col min="1" max="1" width="13.5703125" customWidth="1"/>
    <col min="2" max="2" width="23.5703125" customWidth="1"/>
    <col min="3" max="3" width="22.85546875" customWidth="1"/>
    <col min="6" max="6" width="14.5703125" bestFit="1" customWidth="1"/>
    <col min="7" max="7" width="16.7109375" customWidth="1"/>
    <col min="8" max="8" width="16.28515625" customWidth="1"/>
    <col min="9" max="9" width="49.28515625" customWidth="1"/>
  </cols>
  <sheetData>
    <row r="2" spans="1:9" ht="38.25" x14ac:dyDescent="0.25">
      <c r="A2" s="14" t="s">
        <v>0</v>
      </c>
      <c r="B2" s="15" t="s">
        <v>1</v>
      </c>
      <c r="C2" s="14" t="s">
        <v>167</v>
      </c>
      <c r="D2" s="16" t="s">
        <v>2</v>
      </c>
      <c r="E2" s="14" t="s">
        <v>3</v>
      </c>
      <c r="F2" s="14" t="s">
        <v>4</v>
      </c>
      <c r="G2" s="17" t="s">
        <v>5</v>
      </c>
      <c r="H2" s="17" t="s">
        <v>74</v>
      </c>
      <c r="I2" s="14" t="s">
        <v>236</v>
      </c>
    </row>
    <row r="3" spans="1:9" ht="157.5" x14ac:dyDescent="0.25">
      <c r="A3" s="36" t="s">
        <v>15</v>
      </c>
      <c r="B3" s="5" t="s">
        <v>237</v>
      </c>
      <c r="C3" s="5" t="s">
        <v>224</v>
      </c>
      <c r="D3" s="6" t="s">
        <v>171</v>
      </c>
      <c r="E3" s="7">
        <v>43472</v>
      </c>
      <c r="F3" s="18">
        <v>37940</v>
      </c>
      <c r="G3" s="50">
        <v>208599.25</v>
      </c>
      <c r="H3" s="27">
        <v>164957</v>
      </c>
      <c r="I3" s="5" t="s">
        <v>240</v>
      </c>
    </row>
    <row r="4" spans="1:9" ht="45" x14ac:dyDescent="0.25">
      <c r="A4" s="36" t="s">
        <v>238</v>
      </c>
      <c r="B4" s="5" t="s">
        <v>239</v>
      </c>
      <c r="C4" s="5" t="s">
        <v>226</v>
      </c>
      <c r="D4" s="6" t="s">
        <v>171</v>
      </c>
      <c r="E4" s="7">
        <v>43472</v>
      </c>
      <c r="F4" s="18">
        <v>8750</v>
      </c>
      <c r="G4" s="50">
        <v>55905.120000000003</v>
      </c>
      <c r="H4" s="27">
        <v>48613.15</v>
      </c>
      <c r="I4" s="5" t="s">
        <v>241</v>
      </c>
    </row>
    <row r="5" spans="1:9" ht="57" thickBot="1" x14ac:dyDescent="0.3">
      <c r="A5" s="5" t="s">
        <v>242</v>
      </c>
      <c r="B5" s="5" t="s">
        <v>243</v>
      </c>
      <c r="C5" s="5" t="s">
        <v>244</v>
      </c>
      <c r="D5" s="6" t="s">
        <v>245</v>
      </c>
      <c r="E5" s="7">
        <v>43472</v>
      </c>
      <c r="F5" s="49">
        <v>8424.7999999999993</v>
      </c>
      <c r="G5" s="27">
        <v>21062</v>
      </c>
      <c r="H5" s="27">
        <v>21062</v>
      </c>
      <c r="I5" s="5" t="s">
        <v>246</v>
      </c>
    </row>
    <row r="6" spans="1:9" ht="19.5" thickBot="1" x14ac:dyDescent="0.35">
      <c r="F6" s="22">
        <f>SUM(F3:F5)</f>
        <v>55114.8</v>
      </c>
    </row>
  </sheetData>
  <dataValidations count="1">
    <dataValidation type="list" allowBlank="1" showInputMessage="1" showErrorMessage="1" sqref="C2:C5">
      <formula1>______________ADC2016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pane ySplit="1" topLeftCell="A2" activePane="bottomLeft" state="frozen"/>
      <selection pane="bottomLeft" activeCell="J1" sqref="J1:J1048576"/>
    </sheetView>
  </sheetViews>
  <sheetFormatPr baseColWidth="10" defaultRowHeight="15" x14ac:dyDescent="0.25"/>
  <cols>
    <col min="1" max="1" width="15.28515625" customWidth="1"/>
    <col min="2" max="3" width="30.140625" customWidth="1"/>
    <col min="6" max="6" width="15.7109375" customWidth="1"/>
    <col min="7" max="7" width="16.42578125" customWidth="1"/>
    <col min="8" max="8" width="19.42578125" customWidth="1"/>
    <col min="9" max="9" width="40" customWidth="1"/>
  </cols>
  <sheetData>
    <row r="1" spans="1:9" ht="38.25" x14ac:dyDescent="0.25">
      <c r="A1" s="14" t="s">
        <v>0</v>
      </c>
      <c r="B1" s="15" t="s">
        <v>1</v>
      </c>
      <c r="C1" s="14" t="s">
        <v>167</v>
      </c>
      <c r="D1" s="16" t="s">
        <v>2</v>
      </c>
      <c r="E1" s="14" t="s">
        <v>3</v>
      </c>
      <c r="F1" s="14" t="s">
        <v>4</v>
      </c>
      <c r="G1" s="17" t="s">
        <v>5</v>
      </c>
      <c r="H1" s="17" t="s">
        <v>74</v>
      </c>
      <c r="I1" s="14" t="s">
        <v>168</v>
      </c>
    </row>
    <row r="2" spans="1:9" ht="22.5" x14ac:dyDescent="0.25">
      <c r="A2" s="36" t="s">
        <v>169</v>
      </c>
      <c r="B2" s="37" t="s">
        <v>170</v>
      </c>
      <c r="C2" s="5" t="s">
        <v>112</v>
      </c>
      <c r="D2" s="38" t="s">
        <v>171</v>
      </c>
      <c r="E2" s="39">
        <v>43409</v>
      </c>
      <c r="F2" s="18">
        <v>2321</v>
      </c>
      <c r="G2" s="40">
        <v>5526.5</v>
      </c>
      <c r="H2" s="41">
        <v>5526.5</v>
      </c>
      <c r="I2" s="42"/>
    </row>
    <row r="3" spans="1:9" ht="33.75" x14ac:dyDescent="0.25">
      <c r="A3" s="23" t="s">
        <v>172</v>
      </c>
      <c r="B3" s="23" t="s">
        <v>173</v>
      </c>
      <c r="C3" s="23"/>
      <c r="D3" s="28" t="s">
        <v>174</v>
      </c>
      <c r="E3" s="25">
        <v>43136</v>
      </c>
      <c r="F3" s="18">
        <v>11148</v>
      </c>
      <c r="G3" s="26">
        <v>26543.59</v>
      </c>
      <c r="H3" s="26">
        <v>26543.66</v>
      </c>
      <c r="I3" s="43"/>
    </row>
    <row r="4" spans="1:9" ht="22.5" x14ac:dyDescent="0.25">
      <c r="A4" s="36" t="s">
        <v>175</v>
      </c>
      <c r="B4" s="37" t="s">
        <v>176</v>
      </c>
      <c r="C4" s="5" t="s">
        <v>177</v>
      </c>
      <c r="D4" s="38" t="s">
        <v>178</v>
      </c>
      <c r="E4" s="39">
        <v>43371</v>
      </c>
      <c r="F4" s="18">
        <v>111000</v>
      </c>
      <c r="G4" s="41">
        <v>370000</v>
      </c>
      <c r="H4" s="41">
        <v>370000</v>
      </c>
      <c r="I4" s="42"/>
    </row>
    <row r="5" spans="1:9" ht="33.75" x14ac:dyDescent="0.25">
      <c r="A5" s="36" t="s">
        <v>179</v>
      </c>
      <c r="B5" s="37" t="s">
        <v>180</v>
      </c>
      <c r="C5" s="5" t="s">
        <v>112</v>
      </c>
      <c r="D5" s="38" t="s">
        <v>171</v>
      </c>
      <c r="E5" s="39">
        <v>43409</v>
      </c>
      <c r="F5" s="18">
        <v>6907</v>
      </c>
      <c r="G5" s="41">
        <v>16848.12</v>
      </c>
      <c r="H5" s="41">
        <v>16848.12</v>
      </c>
      <c r="I5" s="42"/>
    </row>
    <row r="6" spans="1:9" ht="56.25" x14ac:dyDescent="0.25">
      <c r="A6" s="36" t="s">
        <v>181</v>
      </c>
      <c r="B6" s="37" t="s">
        <v>182</v>
      </c>
      <c r="C6" s="5" t="s">
        <v>183</v>
      </c>
      <c r="D6" s="38" t="s">
        <v>184</v>
      </c>
      <c r="E6" s="39">
        <v>43360</v>
      </c>
      <c r="F6" s="18">
        <v>113392.16</v>
      </c>
      <c r="G6" s="40">
        <v>1520060.8</v>
      </c>
      <c r="H6" s="41">
        <v>1191960.8</v>
      </c>
      <c r="I6" s="5" t="s">
        <v>185</v>
      </c>
    </row>
    <row r="7" spans="1:9" ht="22.5" x14ac:dyDescent="0.25">
      <c r="A7" s="36" t="s">
        <v>186</v>
      </c>
      <c r="B7" s="37" t="s">
        <v>187</v>
      </c>
      <c r="C7" s="5" t="s">
        <v>188</v>
      </c>
      <c r="D7" s="38" t="s">
        <v>148</v>
      </c>
      <c r="E7" s="39">
        <v>43283</v>
      </c>
      <c r="F7" s="18">
        <v>41055</v>
      </c>
      <c r="G7" s="41">
        <v>195500</v>
      </c>
      <c r="H7" s="41">
        <v>195500</v>
      </c>
      <c r="I7" s="42"/>
    </row>
    <row r="8" spans="1:9" ht="56.25" x14ac:dyDescent="0.25">
      <c r="A8" s="36" t="s">
        <v>186</v>
      </c>
      <c r="B8" s="37" t="s">
        <v>189</v>
      </c>
      <c r="C8" s="5" t="s">
        <v>142</v>
      </c>
      <c r="D8" s="38" t="s">
        <v>190</v>
      </c>
      <c r="E8" s="39">
        <v>43283</v>
      </c>
      <c r="F8" s="18">
        <v>40000</v>
      </c>
      <c r="G8" s="40">
        <v>127903</v>
      </c>
      <c r="H8" s="41">
        <v>80000</v>
      </c>
      <c r="I8" s="42"/>
    </row>
    <row r="9" spans="1:9" ht="33.75" x14ac:dyDescent="0.25">
      <c r="A9" s="36" t="s">
        <v>186</v>
      </c>
      <c r="B9" s="37" t="s">
        <v>191</v>
      </c>
      <c r="C9" s="5" t="s">
        <v>163</v>
      </c>
      <c r="D9" s="38" t="s">
        <v>171</v>
      </c>
      <c r="E9" s="39">
        <v>43360</v>
      </c>
      <c r="F9" s="18">
        <v>89113.5</v>
      </c>
      <c r="G9" s="41">
        <v>424350</v>
      </c>
      <c r="H9" s="41">
        <v>424350</v>
      </c>
      <c r="I9" s="42"/>
    </row>
    <row r="10" spans="1:9" ht="33.75" x14ac:dyDescent="0.25">
      <c r="A10" s="5" t="s">
        <v>186</v>
      </c>
      <c r="B10" s="37" t="s">
        <v>192</v>
      </c>
      <c r="C10" s="5" t="s">
        <v>112</v>
      </c>
      <c r="D10" s="38" t="s">
        <v>171</v>
      </c>
      <c r="E10" s="39">
        <v>43409</v>
      </c>
      <c r="F10" s="18">
        <v>13815</v>
      </c>
      <c r="G10" s="41">
        <v>33695</v>
      </c>
      <c r="H10" s="41">
        <v>33695</v>
      </c>
      <c r="I10" s="42"/>
    </row>
    <row r="11" spans="1:9" ht="33.75" x14ac:dyDescent="0.25">
      <c r="A11" s="36" t="s">
        <v>193</v>
      </c>
      <c r="B11" s="37" t="s">
        <v>194</v>
      </c>
      <c r="C11" s="5" t="s">
        <v>86</v>
      </c>
      <c r="D11" s="38" t="s">
        <v>145</v>
      </c>
      <c r="E11" s="39">
        <v>43234</v>
      </c>
      <c r="F11" s="18">
        <v>18701.68</v>
      </c>
      <c r="G11" s="41">
        <v>60328</v>
      </c>
      <c r="H11" s="41">
        <v>60328</v>
      </c>
      <c r="I11" s="42"/>
    </row>
    <row r="12" spans="1:9" ht="33.75" x14ac:dyDescent="0.25">
      <c r="A12" s="36" t="s">
        <v>195</v>
      </c>
      <c r="B12" s="37" t="s">
        <v>196</v>
      </c>
      <c r="C12" s="5" t="s">
        <v>112</v>
      </c>
      <c r="D12" s="38" t="s">
        <v>143</v>
      </c>
      <c r="E12" s="39">
        <v>43360</v>
      </c>
      <c r="F12" s="18">
        <v>4995</v>
      </c>
      <c r="G12" s="41">
        <v>11895</v>
      </c>
      <c r="H12" s="41">
        <v>11895</v>
      </c>
      <c r="I12" s="42"/>
    </row>
    <row r="13" spans="1:9" ht="67.5" x14ac:dyDescent="0.25">
      <c r="A13" s="36" t="s">
        <v>195</v>
      </c>
      <c r="B13" s="37" t="s">
        <v>197</v>
      </c>
      <c r="C13" s="5" t="s">
        <v>86</v>
      </c>
      <c r="D13" s="38" t="s">
        <v>145</v>
      </c>
      <c r="E13" s="39">
        <v>43374</v>
      </c>
      <c r="F13" s="18">
        <v>24349.65</v>
      </c>
      <c r="G13" s="41">
        <v>82541.2</v>
      </c>
      <c r="H13" s="41">
        <v>82541.2</v>
      </c>
      <c r="I13" s="42"/>
    </row>
    <row r="14" spans="1:9" ht="22.5" x14ac:dyDescent="0.25">
      <c r="A14" s="23" t="s">
        <v>198</v>
      </c>
      <c r="B14" s="23" t="s">
        <v>199</v>
      </c>
      <c r="C14" s="23"/>
      <c r="D14" s="28" t="s">
        <v>148</v>
      </c>
      <c r="E14" s="25">
        <v>43136</v>
      </c>
      <c r="F14" s="18">
        <v>34317</v>
      </c>
      <c r="G14" s="26">
        <v>114390</v>
      </c>
      <c r="H14" s="26">
        <v>114390</v>
      </c>
      <c r="I14" s="43"/>
    </row>
    <row r="15" spans="1:9" ht="33.75" x14ac:dyDescent="0.25">
      <c r="A15" s="36" t="s">
        <v>200</v>
      </c>
      <c r="B15" s="37" t="s">
        <v>201</v>
      </c>
      <c r="C15" s="5" t="s">
        <v>155</v>
      </c>
      <c r="D15" s="38" t="s">
        <v>148</v>
      </c>
      <c r="E15" s="39">
        <v>43234</v>
      </c>
      <c r="F15" s="18">
        <v>43482.31</v>
      </c>
      <c r="G15" s="41">
        <v>155293.98000000001</v>
      </c>
      <c r="H15" s="41">
        <v>155293.98000000001</v>
      </c>
      <c r="I15" s="42"/>
    </row>
    <row r="16" spans="1:9" ht="67.5" x14ac:dyDescent="0.25">
      <c r="A16" s="24" t="s">
        <v>202</v>
      </c>
      <c r="B16" s="23" t="s">
        <v>203</v>
      </c>
      <c r="C16" s="23"/>
      <c r="D16" s="44" t="s">
        <v>204</v>
      </c>
      <c r="E16" s="45">
        <v>43189</v>
      </c>
      <c r="F16" s="18">
        <v>396655</v>
      </c>
      <c r="G16" s="46">
        <v>2345500</v>
      </c>
      <c r="H16" s="26">
        <v>2000000</v>
      </c>
      <c r="I16" s="23" t="s">
        <v>205</v>
      </c>
    </row>
    <row r="17" spans="1:9" ht="33.75" x14ac:dyDescent="0.25">
      <c r="A17" s="36" t="s">
        <v>206</v>
      </c>
      <c r="B17" s="37" t="s">
        <v>207</v>
      </c>
      <c r="C17" s="5" t="s">
        <v>165</v>
      </c>
      <c r="D17" s="38" t="s">
        <v>145</v>
      </c>
      <c r="E17" s="39">
        <v>43409</v>
      </c>
      <c r="F17" s="18">
        <v>869</v>
      </c>
      <c r="G17" s="40">
        <v>4344</v>
      </c>
      <c r="H17" s="41">
        <v>4344</v>
      </c>
      <c r="I17" s="42"/>
    </row>
    <row r="18" spans="1:9" ht="45" x14ac:dyDescent="0.25">
      <c r="A18" s="36" t="s">
        <v>208</v>
      </c>
      <c r="B18" s="37" t="s">
        <v>209</v>
      </c>
      <c r="C18" s="5" t="s">
        <v>183</v>
      </c>
      <c r="D18" s="38" t="s">
        <v>210</v>
      </c>
      <c r="E18" s="39">
        <v>43360</v>
      </c>
      <c r="F18" s="18">
        <v>354000</v>
      </c>
      <c r="G18" s="40">
        <v>3966588</v>
      </c>
      <c r="H18" s="41">
        <v>1560000</v>
      </c>
      <c r="I18" s="5" t="s">
        <v>211</v>
      </c>
    </row>
    <row r="19" spans="1:9" ht="22.5" x14ac:dyDescent="0.25">
      <c r="A19" s="36" t="s">
        <v>212</v>
      </c>
      <c r="B19" s="37" t="s">
        <v>213</v>
      </c>
      <c r="C19" s="5" t="s">
        <v>112</v>
      </c>
      <c r="D19" s="38" t="s">
        <v>143</v>
      </c>
      <c r="E19" s="39">
        <v>43360</v>
      </c>
      <c r="F19" s="18">
        <v>14955</v>
      </c>
      <c r="G19" s="41">
        <v>40420.410000000003</v>
      </c>
      <c r="H19" s="41">
        <v>40420.410000000003</v>
      </c>
      <c r="I19" s="42"/>
    </row>
    <row r="20" spans="1:9" ht="22.5" x14ac:dyDescent="0.25">
      <c r="A20" s="24" t="s">
        <v>214</v>
      </c>
      <c r="B20" s="23" t="s">
        <v>215</v>
      </c>
      <c r="C20" s="23"/>
      <c r="D20" s="44" t="s">
        <v>158</v>
      </c>
      <c r="E20" s="45">
        <v>43199</v>
      </c>
      <c r="F20" s="18">
        <v>200000</v>
      </c>
      <c r="G20" s="46">
        <v>1317002</v>
      </c>
      <c r="H20" s="26">
        <v>1000000</v>
      </c>
      <c r="I20" s="24"/>
    </row>
    <row r="21" spans="1:9" ht="22.5" x14ac:dyDescent="0.25">
      <c r="A21" s="36" t="s">
        <v>214</v>
      </c>
      <c r="B21" s="37" t="s">
        <v>216</v>
      </c>
      <c r="C21" s="5" t="s">
        <v>86</v>
      </c>
      <c r="D21" s="38" t="s">
        <v>145</v>
      </c>
      <c r="E21" s="39">
        <v>43234</v>
      </c>
      <c r="F21" s="18">
        <v>39905.620000000003</v>
      </c>
      <c r="G21" s="41">
        <v>181389.17</v>
      </c>
      <c r="H21" s="41">
        <v>181389.17</v>
      </c>
      <c r="I21" s="42"/>
    </row>
    <row r="22" spans="1:9" ht="33.75" x14ac:dyDescent="0.25">
      <c r="A22" s="36" t="s">
        <v>214</v>
      </c>
      <c r="B22" s="37" t="s">
        <v>217</v>
      </c>
      <c r="C22" s="5" t="s">
        <v>218</v>
      </c>
      <c r="D22" s="38" t="s">
        <v>156</v>
      </c>
      <c r="E22" s="39">
        <v>43255</v>
      </c>
      <c r="F22" s="18">
        <v>4957</v>
      </c>
      <c r="G22" s="40">
        <v>31049.21</v>
      </c>
      <c r="H22" s="41">
        <v>29161.71</v>
      </c>
      <c r="I22" s="37" t="s">
        <v>219</v>
      </c>
    </row>
    <row r="23" spans="1:9" ht="33.75" x14ac:dyDescent="0.25">
      <c r="A23" s="36" t="s">
        <v>214</v>
      </c>
      <c r="B23" s="37" t="s">
        <v>220</v>
      </c>
      <c r="C23" s="5" t="s">
        <v>78</v>
      </c>
      <c r="D23" s="38" t="s">
        <v>221</v>
      </c>
      <c r="E23" s="39">
        <v>43283</v>
      </c>
      <c r="F23" s="18">
        <v>170000</v>
      </c>
      <c r="G23" s="40">
        <v>1317853.6299999999</v>
      </c>
      <c r="H23" s="41">
        <v>1000000</v>
      </c>
      <c r="I23" s="37" t="s">
        <v>222</v>
      </c>
    </row>
    <row r="24" spans="1:9" ht="33.75" x14ac:dyDescent="0.25">
      <c r="A24" s="36" t="s">
        <v>214</v>
      </c>
      <c r="B24" s="37" t="s">
        <v>223</v>
      </c>
      <c r="C24" s="5" t="s">
        <v>224</v>
      </c>
      <c r="D24" s="38" t="s">
        <v>190</v>
      </c>
      <c r="E24" s="39">
        <v>43360</v>
      </c>
      <c r="F24" s="18">
        <v>44000</v>
      </c>
      <c r="G24" s="40">
        <v>371247</v>
      </c>
      <c r="H24" s="41">
        <v>200000</v>
      </c>
      <c r="I24" s="42"/>
    </row>
    <row r="25" spans="1:9" ht="22.5" x14ac:dyDescent="0.25">
      <c r="A25" s="36" t="s">
        <v>214</v>
      </c>
      <c r="B25" s="37" t="s">
        <v>225</v>
      </c>
      <c r="C25" s="5" t="s">
        <v>226</v>
      </c>
      <c r="D25" s="38" t="s">
        <v>190</v>
      </c>
      <c r="E25" s="39">
        <v>43360</v>
      </c>
      <c r="F25" s="18">
        <v>63951</v>
      </c>
      <c r="G25" s="41">
        <v>376185.8</v>
      </c>
      <c r="H25" s="41">
        <v>376185.8</v>
      </c>
      <c r="I25" s="42"/>
    </row>
    <row r="26" spans="1:9" x14ac:dyDescent="0.25">
      <c r="A26" s="36" t="s">
        <v>214</v>
      </c>
      <c r="B26" s="37" t="s">
        <v>227</v>
      </c>
      <c r="C26" s="5" t="s">
        <v>228</v>
      </c>
      <c r="D26" s="38" t="s">
        <v>145</v>
      </c>
      <c r="E26" s="39">
        <v>43409</v>
      </c>
      <c r="F26" s="18">
        <v>1250</v>
      </c>
      <c r="G26" s="41">
        <v>5000</v>
      </c>
      <c r="H26" s="41">
        <v>5000</v>
      </c>
      <c r="I26" s="42"/>
    </row>
    <row r="27" spans="1:9" ht="33.75" x14ac:dyDescent="0.25">
      <c r="A27" s="23" t="s">
        <v>229</v>
      </c>
      <c r="B27" s="23" t="s">
        <v>230</v>
      </c>
      <c r="C27" s="23"/>
      <c r="D27" s="28" t="s">
        <v>231</v>
      </c>
      <c r="E27" s="25">
        <v>43136</v>
      </c>
      <c r="F27" s="18">
        <v>4512</v>
      </c>
      <c r="G27" s="26">
        <v>10744.5</v>
      </c>
      <c r="H27" s="26">
        <v>10744.5</v>
      </c>
      <c r="I27" s="47"/>
    </row>
    <row r="28" spans="1:9" ht="22.5" x14ac:dyDescent="0.25">
      <c r="A28" s="36" t="s">
        <v>229</v>
      </c>
      <c r="B28" s="37" t="s">
        <v>232</v>
      </c>
      <c r="C28" s="5" t="s">
        <v>112</v>
      </c>
      <c r="D28" s="38" t="s">
        <v>171</v>
      </c>
      <c r="E28" s="39">
        <v>43234</v>
      </c>
      <c r="F28" s="18">
        <v>4231</v>
      </c>
      <c r="G28" s="41">
        <v>10074.76</v>
      </c>
      <c r="H28" s="41">
        <v>10074.76</v>
      </c>
      <c r="I28" s="42"/>
    </row>
    <row r="29" spans="1:9" ht="22.5" x14ac:dyDescent="0.25">
      <c r="A29" s="36" t="s">
        <v>229</v>
      </c>
      <c r="B29" s="37" t="s">
        <v>233</v>
      </c>
      <c r="C29" s="5" t="s">
        <v>112</v>
      </c>
      <c r="D29" s="38" t="s">
        <v>143</v>
      </c>
      <c r="E29" s="39">
        <v>43725</v>
      </c>
      <c r="F29" s="18">
        <v>1974</v>
      </c>
      <c r="G29" s="41">
        <v>4700</v>
      </c>
      <c r="H29" s="41">
        <v>4700</v>
      </c>
      <c r="I29" s="42"/>
    </row>
    <row r="30" spans="1:9" ht="23.25" thickBot="1" x14ac:dyDescent="0.3">
      <c r="A30" s="23" t="s">
        <v>234</v>
      </c>
      <c r="B30" s="48" t="s">
        <v>235</v>
      </c>
      <c r="C30" s="23"/>
      <c r="D30" s="28" t="s">
        <v>166</v>
      </c>
      <c r="E30" s="25">
        <v>43136</v>
      </c>
      <c r="F30" s="49">
        <v>9078.49</v>
      </c>
      <c r="G30" s="46">
        <v>55461.5</v>
      </c>
      <c r="H30" s="26">
        <v>47781.5</v>
      </c>
      <c r="I30" s="43"/>
    </row>
    <row r="31" spans="1:9" ht="16.5" thickBot="1" x14ac:dyDescent="0.3">
      <c r="F31" s="21">
        <f>SUM(F2:F30)</f>
        <v>1864935.4100000001</v>
      </c>
    </row>
  </sheetData>
  <dataValidations count="1">
    <dataValidation type="list" allowBlank="1" showInputMessage="1" showErrorMessage="1" sqref="C1:C30">
      <formula1>_____________ADC2016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pane ySplit="1" topLeftCell="A2" activePane="bottomLeft" state="frozen"/>
      <selection pane="bottomLeft" activeCell="L6" sqref="L6"/>
    </sheetView>
  </sheetViews>
  <sheetFormatPr baseColWidth="10" defaultRowHeight="15" x14ac:dyDescent="0.25"/>
  <cols>
    <col min="1" max="1" width="18.85546875" customWidth="1"/>
    <col min="2" max="2" width="34.7109375" customWidth="1"/>
    <col min="3" max="3" width="19.140625" customWidth="1"/>
    <col min="6" max="6" width="18.5703125" customWidth="1"/>
    <col min="7" max="8" width="19.5703125" customWidth="1"/>
  </cols>
  <sheetData>
    <row r="1" spans="1:8" ht="38.25" x14ac:dyDescent="0.25">
      <c r="A1" s="14" t="s">
        <v>0</v>
      </c>
      <c r="B1" s="15" t="s">
        <v>1</v>
      </c>
      <c r="C1" s="14" t="s">
        <v>71</v>
      </c>
      <c r="D1" s="16" t="s">
        <v>2</v>
      </c>
      <c r="E1" s="14" t="s">
        <v>3</v>
      </c>
      <c r="F1" s="14" t="s">
        <v>4</v>
      </c>
      <c r="G1" s="17" t="s">
        <v>5</v>
      </c>
      <c r="H1" s="17" t="s">
        <v>74</v>
      </c>
    </row>
    <row r="2" spans="1:8" ht="33.75" x14ac:dyDescent="0.25">
      <c r="A2" s="1" t="s">
        <v>140</v>
      </c>
      <c r="B2" s="1" t="s">
        <v>141</v>
      </c>
      <c r="C2" s="1" t="s">
        <v>142</v>
      </c>
      <c r="D2" s="2" t="s">
        <v>143</v>
      </c>
      <c r="E2" s="3">
        <v>42919</v>
      </c>
      <c r="F2" s="19">
        <v>4160</v>
      </c>
      <c r="G2" s="4">
        <v>8320</v>
      </c>
      <c r="H2" s="4">
        <v>8320</v>
      </c>
    </row>
    <row r="3" spans="1:8" ht="33.75" x14ac:dyDescent="0.25">
      <c r="A3" s="1" t="s">
        <v>15</v>
      </c>
      <c r="B3" s="1" t="s">
        <v>144</v>
      </c>
      <c r="C3" s="1" t="s">
        <v>86</v>
      </c>
      <c r="D3" s="32" t="s">
        <v>145</v>
      </c>
      <c r="E3" s="33">
        <v>42800</v>
      </c>
      <c r="F3" s="18">
        <v>38250</v>
      </c>
      <c r="G3" s="34">
        <v>181488.4</v>
      </c>
      <c r="H3" s="4">
        <v>150000</v>
      </c>
    </row>
    <row r="4" spans="1:8" ht="33.75" x14ac:dyDescent="0.25">
      <c r="A4" s="1" t="s">
        <v>24</v>
      </c>
      <c r="B4" s="1" t="s">
        <v>146</v>
      </c>
      <c r="C4" s="1" t="s">
        <v>147</v>
      </c>
      <c r="D4" s="2" t="s">
        <v>148</v>
      </c>
      <c r="E4" s="3">
        <v>42898</v>
      </c>
      <c r="F4" s="19">
        <v>2220.35</v>
      </c>
      <c r="G4" s="10">
        <v>11101.74</v>
      </c>
      <c r="H4" s="10">
        <v>11101.74</v>
      </c>
    </row>
    <row r="5" spans="1:8" ht="33.75" x14ac:dyDescent="0.25">
      <c r="A5" s="1" t="s">
        <v>149</v>
      </c>
      <c r="B5" s="1" t="s">
        <v>150</v>
      </c>
      <c r="C5" s="1" t="s">
        <v>86</v>
      </c>
      <c r="D5" s="32" t="s">
        <v>145</v>
      </c>
      <c r="E5" s="33">
        <v>42800</v>
      </c>
      <c r="F5" s="18">
        <v>31000</v>
      </c>
      <c r="G5" s="34">
        <v>122275.75</v>
      </c>
      <c r="H5" s="4">
        <v>100000</v>
      </c>
    </row>
    <row r="6" spans="1:8" ht="45" x14ac:dyDescent="0.25">
      <c r="A6" s="1" t="s">
        <v>151</v>
      </c>
      <c r="B6" s="1" t="s">
        <v>152</v>
      </c>
      <c r="C6" s="1" t="s">
        <v>78</v>
      </c>
      <c r="D6" s="2" t="s">
        <v>148</v>
      </c>
      <c r="E6" s="3">
        <v>42898</v>
      </c>
      <c r="F6" s="19">
        <v>11136</v>
      </c>
      <c r="G6" s="4">
        <v>55680</v>
      </c>
      <c r="H6" s="4">
        <v>55680</v>
      </c>
    </row>
    <row r="7" spans="1:8" ht="45" x14ac:dyDescent="0.25">
      <c r="A7" s="1" t="s">
        <v>153</v>
      </c>
      <c r="B7" s="1" t="s">
        <v>154</v>
      </c>
      <c r="C7" s="1" t="s">
        <v>155</v>
      </c>
      <c r="D7" s="2" t="s">
        <v>156</v>
      </c>
      <c r="E7" s="3">
        <v>42828</v>
      </c>
      <c r="F7" s="19">
        <v>15379.98</v>
      </c>
      <c r="G7" s="34">
        <v>109955</v>
      </c>
      <c r="H7" s="4">
        <v>69909</v>
      </c>
    </row>
    <row r="8" spans="1:8" ht="22.5" x14ac:dyDescent="0.25">
      <c r="A8" s="1" t="s">
        <v>53</v>
      </c>
      <c r="B8" s="1" t="s">
        <v>157</v>
      </c>
      <c r="C8" s="1" t="s">
        <v>112</v>
      </c>
      <c r="D8" s="2" t="s">
        <v>158</v>
      </c>
      <c r="E8" s="3">
        <v>42919</v>
      </c>
      <c r="F8" s="19">
        <v>9557</v>
      </c>
      <c r="G8" s="4">
        <v>25830</v>
      </c>
      <c r="H8" s="4">
        <v>25830</v>
      </c>
    </row>
    <row r="9" spans="1:8" ht="33.75" x14ac:dyDescent="0.25">
      <c r="A9" s="1" t="s">
        <v>57</v>
      </c>
      <c r="B9" s="1" t="s">
        <v>159</v>
      </c>
      <c r="C9" s="1" t="s">
        <v>147</v>
      </c>
      <c r="D9" s="2" t="s">
        <v>148</v>
      </c>
      <c r="E9" s="3">
        <v>43059</v>
      </c>
      <c r="F9" s="19">
        <v>1084.7</v>
      </c>
      <c r="G9" s="4">
        <v>6380.61</v>
      </c>
      <c r="H9" s="4">
        <v>6380.61</v>
      </c>
    </row>
    <row r="10" spans="1:8" ht="33.75" x14ac:dyDescent="0.25">
      <c r="A10" s="1" t="s">
        <v>63</v>
      </c>
      <c r="B10" s="1" t="s">
        <v>160</v>
      </c>
      <c r="C10" s="1" t="s">
        <v>86</v>
      </c>
      <c r="D10" s="32" t="s">
        <v>145</v>
      </c>
      <c r="E10" s="33">
        <v>42800</v>
      </c>
      <c r="F10" s="18">
        <v>11977</v>
      </c>
      <c r="G10" s="4">
        <v>40600</v>
      </c>
      <c r="H10" s="4">
        <v>40600</v>
      </c>
    </row>
    <row r="11" spans="1:8" ht="22.5" x14ac:dyDescent="0.25">
      <c r="A11" s="1" t="s">
        <v>63</v>
      </c>
      <c r="B11" s="1" t="s">
        <v>161</v>
      </c>
      <c r="C11" s="1" t="s">
        <v>155</v>
      </c>
      <c r="D11" s="2" t="s">
        <v>156</v>
      </c>
      <c r="E11" s="3">
        <v>42828</v>
      </c>
      <c r="F11" s="19">
        <v>8800</v>
      </c>
      <c r="G11" s="34">
        <v>72300</v>
      </c>
      <c r="H11" s="4">
        <v>40000</v>
      </c>
    </row>
    <row r="12" spans="1:8" ht="45" x14ac:dyDescent="0.25">
      <c r="A12" s="1" t="s">
        <v>63</v>
      </c>
      <c r="B12" s="1" t="s">
        <v>162</v>
      </c>
      <c r="C12" s="1" t="s">
        <v>163</v>
      </c>
      <c r="D12" s="2" t="s">
        <v>156</v>
      </c>
      <c r="E12" s="3">
        <v>42996</v>
      </c>
      <c r="F12" s="19">
        <v>2518.6999999999998</v>
      </c>
      <c r="G12" s="4">
        <v>11448.51</v>
      </c>
      <c r="H12" s="4">
        <v>11448.51</v>
      </c>
    </row>
    <row r="13" spans="1:8" ht="45.75" thickBot="1" x14ac:dyDescent="0.3">
      <c r="A13" s="1" t="s">
        <v>63</v>
      </c>
      <c r="B13" s="1" t="s">
        <v>164</v>
      </c>
      <c r="C13" s="1" t="s">
        <v>165</v>
      </c>
      <c r="D13" s="2" t="s">
        <v>166</v>
      </c>
      <c r="E13" s="3">
        <v>43073</v>
      </c>
      <c r="F13" s="20">
        <v>1245.2</v>
      </c>
      <c r="G13" s="4">
        <v>5660</v>
      </c>
      <c r="H13" s="4">
        <v>5660</v>
      </c>
    </row>
    <row r="14" spans="1:8" ht="21.75" thickBot="1" x14ac:dyDescent="0.4">
      <c r="F14" s="35">
        <f>SUM(F2:F13)</f>
        <v>137328.93000000002</v>
      </c>
    </row>
  </sheetData>
  <dataValidations count="1">
    <dataValidation type="list" allowBlank="1" showInputMessage="1" showErrorMessage="1" sqref="C1:C13">
      <formula1>____________ADC2016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pane ySplit="1" topLeftCell="A20" activePane="bottomLeft" state="frozen"/>
      <selection pane="bottomLeft" activeCell="H40" sqref="H40"/>
    </sheetView>
  </sheetViews>
  <sheetFormatPr baseColWidth="10" defaultRowHeight="15" x14ac:dyDescent="0.25"/>
  <cols>
    <col min="1" max="1" width="18.42578125" customWidth="1"/>
    <col min="2" max="2" width="31.7109375" customWidth="1"/>
    <col min="3" max="4" width="16.28515625" customWidth="1"/>
    <col min="5" max="5" width="20.42578125" customWidth="1"/>
    <col min="6" max="7" width="18" customWidth="1"/>
    <col min="8" max="8" width="41.28515625" customWidth="1"/>
  </cols>
  <sheetData>
    <row r="1" spans="1:8" ht="38.25" x14ac:dyDescent="0.25">
      <c r="A1" s="14" t="s">
        <v>0</v>
      </c>
      <c r="B1" s="15" t="s">
        <v>1</v>
      </c>
      <c r="C1" s="16" t="s">
        <v>2</v>
      </c>
      <c r="D1" s="14" t="s">
        <v>3</v>
      </c>
      <c r="E1" s="14" t="s">
        <v>4</v>
      </c>
      <c r="F1" s="17" t="s">
        <v>5</v>
      </c>
      <c r="G1" s="17" t="s">
        <v>74</v>
      </c>
      <c r="H1" s="14" t="s">
        <v>75</v>
      </c>
    </row>
    <row r="2" spans="1:8" ht="22.5" x14ac:dyDescent="0.25">
      <c r="A2" s="23" t="s">
        <v>72</v>
      </c>
      <c r="B2" s="23" t="s">
        <v>73</v>
      </c>
      <c r="C2" s="24" t="s">
        <v>47</v>
      </c>
      <c r="D2" s="25">
        <v>42527</v>
      </c>
      <c r="E2" s="19">
        <v>47969</v>
      </c>
      <c r="F2" s="26">
        <v>137057.03</v>
      </c>
      <c r="G2" s="26">
        <v>137057.03</v>
      </c>
      <c r="H2" s="23" t="s">
        <v>76</v>
      </c>
    </row>
    <row r="3" spans="1:8" ht="22.5" x14ac:dyDescent="0.25">
      <c r="A3" s="1" t="s">
        <v>15</v>
      </c>
      <c r="B3" s="1" t="s">
        <v>77</v>
      </c>
      <c r="C3" s="2" t="s">
        <v>79</v>
      </c>
      <c r="D3" s="3">
        <v>42555</v>
      </c>
      <c r="E3" s="19">
        <v>62163</v>
      </c>
      <c r="F3" s="27">
        <v>405786.75</v>
      </c>
      <c r="G3" s="4">
        <v>345350</v>
      </c>
      <c r="H3" s="1" t="s">
        <v>80</v>
      </c>
    </row>
    <row r="4" spans="1:8" ht="56.25" x14ac:dyDescent="0.25">
      <c r="A4" s="23" t="s">
        <v>81</v>
      </c>
      <c r="B4" s="23" t="s">
        <v>82</v>
      </c>
      <c r="C4" s="23" t="s">
        <v>83</v>
      </c>
      <c r="D4" s="25">
        <v>42380</v>
      </c>
      <c r="E4" s="18">
        <v>118548</v>
      </c>
      <c r="F4" s="26">
        <v>329300.5</v>
      </c>
      <c r="G4" s="26">
        <v>329300.5</v>
      </c>
      <c r="H4" s="23" t="s">
        <v>84</v>
      </c>
    </row>
    <row r="5" spans="1:8" ht="90" x14ac:dyDescent="0.25">
      <c r="A5" s="1" t="s">
        <v>31</v>
      </c>
      <c r="B5" s="1" t="s">
        <v>85</v>
      </c>
      <c r="C5" s="2" t="s">
        <v>87</v>
      </c>
      <c r="D5" s="3">
        <v>42632</v>
      </c>
      <c r="E5" s="19">
        <v>25000</v>
      </c>
      <c r="F5" s="4">
        <v>114548.1</v>
      </c>
      <c r="G5" s="4">
        <v>100000</v>
      </c>
      <c r="H5" s="1" t="s">
        <v>90</v>
      </c>
    </row>
    <row r="6" spans="1:8" ht="45" x14ac:dyDescent="0.25">
      <c r="A6" s="23" t="s">
        <v>31</v>
      </c>
      <c r="B6" s="23" t="s">
        <v>88</v>
      </c>
      <c r="C6" s="28" t="s">
        <v>89</v>
      </c>
      <c r="D6" s="25">
        <v>42555</v>
      </c>
      <c r="E6" s="19">
        <v>7402</v>
      </c>
      <c r="F6" s="26">
        <v>16449</v>
      </c>
      <c r="G6" s="26">
        <v>16449</v>
      </c>
      <c r="H6" s="23" t="s">
        <v>91</v>
      </c>
    </row>
    <row r="7" spans="1:8" ht="45" x14ac:dyDescent="0.25">
      <c r="A7" s="23" t="s">
        <v>37</v>
      </c>
      <c r="B7" s="23" t="s">
        <v>92</v>
      </c>
      <c r="C7" s="28" t="s">
        <v>93</v>
      </c>
      <c r="D7" s="25">
        <v>42632</v>
      </c>
      <c r="E7" s="19">
        <v>40000</v>
      </c>
      <c r="F7" s="26">
        <v>283500</v>
      </c>
      <c r="G7" s="26">
        <v>80000</v>
      </c>
      <c r="H7" s="23"/>
    </row>
    <row r="8" spans="1:8" ht="90" x14ac:dyDescent="0.25">
      <c r="A8" s="1" t="s">
        <v>94</v>
      </c>
      <c r="B8" s="1" t="s">
        <v>95</v>
      </c>
      <c r="C8" s="2" t="s">
        <v>87</v>
      </c>
      <c r="D8" s="3">
        <v>42632</v>
      </c>
      <c r="E8" s="19">
        <v>37162.18</v>
      </c>
      <c r="F8" s="4">
        <v>119878</v>
      </c>
      <c r="G8" s="4">
        <v>119878</v>
      </c>
      <c r="H8" s="1" t="s">
        <v>90</v>
      </c>
    </row>
    <row r="9" spans="1:8" ht="22.5" x14ac:dyDescent="0.25">
      <c r="A9" s="23" t="s">
        <v>94</v>
      </c>
      <c r="B9" s="23" t="s">
        <v>96</v>
      </c>
      <c r="C9" s="28" t="s">
        <v>89</v>
      </c>
      <c r="D9" s="25">
        <v>42555</v>
      </c>
      <c r="E9" s="19">
        <v>10143</v>
      </c>
      <c r="F9" s="26">
        <v>22050.82</v>
      </c>
      <c r="G9" s="26">
        <v>22050.82</v>
      </c>
      <c r="H9" s="23" t="s">
        <v>91</v>
      </c>
    </row>
    <row r="10" spans="1:8" ht="33.75" x14ac:dyDescent="0.25">
      <c r="A10" s="23" t="s">
        <v>39</v>
      </c>
      <c r="B10" s="23" t="s">
        <v>97</v>
      </c>
      <c r="C10" s="28" t="s">
        <v>19</v>
      </c>
      <c r="D10" s="25">
        <v>42632</v>
      </c>
      <c r="E10" s="19">
        <v>4402</v>
      </c>
      <c r="F10" s="26">
        <v>9367.6</v>
      </c>
      <c r="G10" s="26">
        <v>9367.6</v>
      </c>
      <c r="H10" s="23" t="s">
        <v>98</v>
      </c>
    </row>
    <row r="11" spans="1:8" ht="22.5" x14ac:dyDescent="0.25">
      <c r="A11" s="23" t="s">
        <v>99</v>
      </c>
      <c r="B11" s="23" t="s">
        <v>100</v>
      </c>
      <c r="C11" s="28" t="s">
        <v>101</v>
      </c>
      <c r="D11" s="25">
        <v>42436</v>
      </c>
      <c r="E11" s="18">
        <v>225.72</v>
      </c>
      <c r="F11" s="26">
        <v>1026</v>
      </c>
      <c r="G11" s="26">
        <v>1026</v>
      </c>
      <c r="H11" s="23" t="s">
        <v>102</v>
      </c>
    </row>
    <row r="12" spans="1:8" ht="56.25" x14ac:dyDescent="0.25">
      <c r="A12" s="23" t="s">
        <v>103</v>
      </c>
      <c r="B12" s="23" t="s">
        <v>104</v>
      </c>
      <c r="C12" s="28" t="s">
        <v>105</v>
      </c>
      <c r="D12" s="25">
        <v>42380</v>
      </c>
      <c r="E12" s="18">
        <v>152837.20000000001</v>
      </c>
      <c r="F12" s="26">
        <v>884490.63</v>
      </c>
      <c r="G12" s="26">
        <v>727796.2</v>
      </c>
      <c r="H12" s="23" t="s">
        <v>106</v>
      </c>
    </row>
    <row r="13" spans="1:8" ht="90" x14ac:dyDescent="0.25">
      <c r="A13" s="1" t="s">
        <v>107</v>
      </c>
      <c r="B13" s="1" t="s">
        <v>108</v>
      </c>
      <c r="C13" s="2" t="s">
        <v>28</v>
      </c>
      <c r="D13" s="3">
        <v>42555</v>
      </c>
      <c r="E13" s="19">
        <v>38250</v>
      </c>
      <c r="F13" s="4">
        <v>364166.67</v>
      </c>
      <c r="G13" s="4">
        <v>150000</v>
      </c>
      <c r="H13" s="1" t="s">
        <v>90</v>
      </c>
    </row>
    <row r="14" spans="1:8" ht="22.5" x14ac:dyDescent="0.25">
      <c r="A14" s="23" t="s">
        <v>49</v>
      </c>
      <c r="B14" s="23" t="s">
        <v>109</v>
      </c>
      <c r="C14" s="28" t="s">
        <v>13</v>
      </c>
      <c r="D14" s="25">
        <v>42681</v>
      </c>
      <c r="E14" s="19">
        <v>1930.14</v>
      </c>
      <c r="F14" s="26">
        <v>8392.02</v>
      </c>
      <c r="G14" s="26">
        <v>8392.02</v>
      </c>
      <c r="H14" s="23" t="s">
        <v>80</v>
      </c>
    </row>
    <row r="15" spans="1:8" ht="22.5" x14ac:dyDescent="0.25">
      <c r="A15" s="1" t="s">
        <v>110</v>
      </c>
      <c r="B15" s="5" t="s">
        <v>111</v>
      </c>
      <c r="C15" s="29" t="s">
        <v>113</v>
      </c>
      <c r="D15" s="30">
        <v>42681</v>
      </c>
      <c r="E15" s="19">
        <v>2105</v>
      </c>
      <c r="F15" s="4">
        <v>4895</v>
      </c>
      <c r="G15" s="4">
        <v>4895</v>
      </c>
      <c r="H15" s="1" t="s">
        <v>91</v>
      </c>
    </row>
    <row r="16" spans="1:8" ht="45" x14ac:dyDescent="0.25">
      <c r="A16" s="1" t="s">
        <v>57</v>
      </c>
      <c r="B16" s="1" t="s">
        <v>114</v>
      </c>
      <c r="C16" s="2" t="s">
        <v>27</v>
      </c>
      <c r="D16" s="3">
        <v>42527</v>
      </c>
      <c r="E16" s="19">
        <v>709918.2</v>
      </c>
      <c r="F16" s="4">
        <v>4915076</v>
      </c>
      <c r="G16" s="4">
        <v>2649591</v>
      </c>
      <c r="H16" s="1" t="s">
        <v>125</v>
      </c>
    </row>
    <row r="17" spans="1:8" ht="22.5" x14ac:dyDescent="0.25">
      <c r="A17" s="23" t="s">
        <v>57</v>
      </c>
      <c r="B17" s="23" t="s">
        <v>115</v>
      </c>
      <c r="C17" s="28" t="s">
        <v>116</v>
      </c>
      <c r="D17" s="25" t="s">
        <v>117</v>
      </c>
      <c r="E17" s="19">
        <v>2544</v>
      </c>
      <c r="F17" s="26">
        <v>14965</v>
      </c>
      <c r="G17" s="26">
        <v>14965</v>
      </c>
      <c r="H17" s="23" t="s">
        <v>126</v>
      </c>
    </row>
    <row r="18" spans="1:8" ht="22.5" x14ac:dyDescent="0.25">
      <c r="A18" s="23" t="s">
        <v>57</v>
      </c>
      <c r="B18" s="23" t="s">
        <v>118</v>
      </c>
      <c r="C18" s="28" t="s">
        <v>119</v>
      </c>
      <c r="D18" s="25">
        <v>42499</v>
      </c>
      <c r="E18" s="19">
        <v>740000</v>
      </c>
      <c r="F18" s="31">
        <v>2308000</v>
      </c>
      <c r="G18" s="26">
        <v>2000000</v>
      </c>
      <c r="H18" s="23" t="s">
        <v>127</v>
      </c>
    </row>
    <row r="19" spans="1:8" ht="45" x14ac:dyDescent="0.25">
      <c r="A19" s="23" t="s">
        <v>57</v>
      </c>
      <c r="B19" s="23" t="s">
        <v>120</v>
      </c>
      <c r="C19" s="28" t="s">
        <v>47</v>
      </c>
      <c r="D19" s="25">
        <v>42555</v>
      </c>
      <c r="E19" s="19">
        <v>176563</v>
      </c>
      <c r="F19" s="26">
        <v>551762.1</v>
      </c>
      <c r="G19" s="26">
        <v>551762.1</v>
      </c>
      <c r="H19" s="23" t="s">
        <v>76</v>
      </c>
    </row>
    <row r="20" spans="1:8" ht="22.5" x14ac:dyDescent="0.25">
      <c r="A20" s="1" t="s">
        <v>57</v>
      </c>
      <c r="B20" s="1" t="s">
        <v>121</v>
      </c>
      <c r="C20" s="2" t="s">
        <v>122</v>
      </c>
      <c r="D20" s="3">
        <v>42632</v>
      </c>
      <c r="E20" s="19">
        <v>237600</v>
      </c>
      <c r="F20" s="4">
        <v>1334038.95</v>
      </c>
      <c r="G20" s="4">
        <v>1080000</v>
      </c>
      <c r="H20" s="1" t="s">
        <v>128</v>
      </c>
    </row>
    <row r="21" spans="1:8" ht="67.5" x14ac:dyDescent="0.25">
      <c r="A21" s="1" t="s">
        <v>57</v>
      </c>
      <c r="B21" s="1" t="s">
        <v>123</v>
      </c>
      <c r="C21" s="2" t="s">
        <v>124</v>
      </c>
      <c r="D21" s="3">
        <v>42499</v>
      </c>
      <c r="E21" s="19">
        <v>44000</v>
      </c>
      <c r="F21" s="13">
        <v>212894.82</v>
      </c>
      <c r="G21" s="4">
        <v>200000</v>
      </c>
      <c r="H21" s="12" t="s">
        <v>129</v>
      </c>
    </row>
    <row r="22" spans="1:8" ht="67.5" x14ac:dyDescent="0.25">
      <c r="A22" s="1" t="s">
        <v>63</v>
      </c>
      <c r="B22" s="1" t="s">
        <v>130</v>
      </c>
      <c r="C22" s="2" t="s">
        <v>89</v>
      </c>
      <c r="D22" s="3">
        <v>42555</v>
      </c>
      <c r="E22" s="19">
        <v>11750</v>
      </c>
      <c r="F22" s="4">
        <v>25128.54</v>
      </c>
      <c r="G22" s="4">
        <v>25000</v>
      </c>
      <c r="H22" s="1" t="s">
        <v>91</v>
      </c>
    </row>
    <row r="23" spans="1:8" ht="33.75" x14ac:dyDescent="0.25">
      <c r="A23" s="1" t="s">
        <v>63</v>
      </c>
      <c r="B23" s="1" t="s">
        <v>131</v>
      </c>
      <c r="C23" s="2" t="s">
        <v>124</v>
      </c>
      <c r="D23" s="3">
        <v>42499</v>
      </c>
      <c r="E23" s="19">
        <v>17484.53</v>
      </c>
      <c r="F23" s="4">
        <v>59269</v>
      </c>
      <c r="G23" s="4">
        <v>59269</v>
      </c>
      <c r="H23" s="1" t="s">
        <v>132</v>
      </c>
    </row>
    <row r="24" spans="1:8" ht="22.5" x14ac:dyDescent="0.25">
      <c r="A24" s="1" t="s">
        <v>133</v>
      </c>
      <c r="B24" s="1" t="s">
        <v>134</v>
      </c>
      <c r="C24" s="2" t="s">
        <v>113</v>
      </c>
      <c r="D24" s="3">
        <v>42681</v>
      </c>
      <c r="E24" s="19">
        <v>6039</v>
      </c>
      <c r="F24" s="4">
        <v>14728.08</v>
      </c>
      <c r="G24" s="4">
        <v>14728.08</v>
      </c>
      <c r="H24" s="1" t="s">
        <v>91</v>
      </c>
    </row>
    <row r="25" spans="1:8" x14ac:dyDescent="0.25">
      <c r="A25" s="1" t="s">
        <v>135</v>
      </c>
      <c r="B25" s="1" t="s">
        <v>136</v>
      </c>
      <c r="C25" s="2" t="s">
        <v>13</v>
      </c>
      <c r="D25" s="3">
        <v>42380</v>
      </c>
      <c r="E25" s="18">
        <v>62055</v>
      </c>
      <c r="F25" s="13">
        <v>304500</v>
      </c>
      <c r="G25" s="4">
        <v>173375</v>
      </c>
      <c r="H25" s="1" t="s">
        <v>138</v>
      </c>
    </row>
    <row r="26" spans="1:8" ht="34.5" thickBot="1" x14ac:dyDescent="0.3">
      <c r="A26" s="1" t="s">
        <v>133</v>
      </c>
      <c r="B26" s="1" t="s">
        <v>137</v>
      </c>
      <c r="C26" s="2" t="s">
        <v>83</v>
      </c>
      <c r="D26" s="3">
        <v>42436</v>
      </c>
      <c r="E26" s="20">
        <v>160000</v>
      </c>
      <c r="F26" s="13">
        <v>785624.2</v>
      </c>
      <c r="G26" s="4">
        <v>160000</v>
      </c>
      <c r="H26" s="1" t="s">
        <v>139</v>
      </c>
    </row>
    <row r="27" spans="1:8" ht="19.5" thickBot="1" x14ac:dyDescent="0.35">
      <c r="E27" s="22">
        <f>SUM(E12:E26)</f>
        <v>2363076.0699999998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pane ySplit="1" topLeftCell="A9" activePane="bottomLeft" state="frozen"/>
      <selection pane="bottomLeft" activeCell="J20" sqref="J20"/>
    </sheetView>
  </sheetViews>
  <sheetFormatPr baseColWidth="10" defaultRowHeight="15" x14ac:dyDescent="0.25"/>
  <cols>
    <col min="1" max="1" width="14.140625" customWidth="1"/>
    <col min="2" max="2" width="39.140625" customWidth="1"/>
    <col min="3" max="3" width="10.140625" customWidth="1"/>
    <col min="4" max="4" width="15.28515625" customWidth="1"/>
    <col min="5" max="5" width="17.28515625" customWidth="1"/>
    <col min="6" max="6" width="18.85546875" customWidth="1"/>
    <col min="7" max="7" width="55.5703125" customWidth="1"/>
  </cols>
  <sheetData>
    <row r="1" spans="1:7" ht="41.25" customHeight="1" x14ac:dyDescent="0.25">
      <c r="A1" s="14" t="s">
        <v>0</v>
      </c>
      <c r="B1" s="15" t="s">
        <v>1</v>
      </c>
      <c r="C1" s="16" t="s">
        <v>2</v>
      </c>
      <c r="D1" s="14" t="s">
        <v>3</v>
      </c>
      <c r="E1" s="14" t="s">
        <v>4</v>
      </c>
      <c r="F1" s="17" t="s">
        <v>5</v>
      </c>
      <c r="G1" s="14" t="s">
        <v>6</v>
      </c>
    </row>
    <row r="2" spans="1:7" ht="33.75" x14ac:dyDescent="0.25">
      <c r="A2" s="1" t="s">
        <v>7</v>
      </c>
      <c r="B2" s="1" t="s">
        <v>8</v>
      </c>
      <c r="C2" s="2" t="s">
        <v>9</v>
      </c>
      <c r="D2" s="3">
        <v>42016</v>
      </c>
      <c r="E2" s="18">
        <v>4191</v>
      </c>
      <c r="F2" s="4">
        <v>25361.919999999998</v>
      </c>
      <c r="G2" s="1" t="s">
        <v>10</v>
      </c>
    </row>
    <row r="3" spans="1:7" ht="33.75" customHeight="1" x14ac:dyDescent="0.25">
      <c r="A3" s="1" t="s">
        <v>11</v>
      </c>
      <c r="B3" s="1" t="s">
        <v>12</v>
      </c>
      <c r="C3" s="2" t="s">
        <v>13</v>
      </c>
      <c r="D3" s="3">
        <v>42114</v>
      </c>
      <c r="E3" s="18">
        <v>3937</v>
      </c>
      <c r="F3" s="4">
        <v>8378.08</v>
      </c>
      <c r="G3" s="1" t="s">
        <v>14</v>
      </c>
    </row>
    <row r="4" spans="1:7" ht="22.5" x14ac:dyDescent="0.25">
      <c r="A4" s="1" t="s">
        <v>15</v>
      </c>
      <c r="B4" s="1" t="s">
        <v>16</v>
      </c>
      <c r="C4" s="2" t="s">
        <v>19</v>
      </c>
      <c r="D4" s="3">
        <v>42065</v>
      </c>
      <c r="E4" s="18">
        <v>52205</v>
      </c>
      <c r="F4" s="4">
        <v>290030</v>
      </c>
      <c r="G4" s="1" t="s">
        <v>22</v>
      </c>
    </row>
    <row r="5" spans="1:7" ht="22.5" x14ac:dyDescent="0.25">
      <c r="A5" s="1" t="s">
        <v>15</v>
      </c>
      <c r="B5" s="1" t="s">
        <v>17</v>
      </c>
      <c r="C5" s="2" t="s">
        <v>20</v>
      </c>
      <c r="D5" s="3">
        <v>42114</v>
      </c>
      <c r="E5" s="19">
        <v>21420</v>
      </c>
      <c r="F5" s="4">
        <v>192444.08</v>
      </c>
      <c r="G5" s="1" t="s">
        <v>23</v>
      </c>
    </row>
    <row r="6" spans="1:7" ht="33.75" x14ac:dyDescent="0.25">
      <c r="A6" s="1" t="s">
        <v>15</v>
      </c>
      <c r="B6" s="5" t="s">
        <v>18</v>
      </c>
      <c r="C6" s="6" t="s">
        <v>21</v>
      </c>
      <c r="D6" s="7">
        <v>42282</v>
      </c>
      <c r="E6" s="19">
        <v>52205.4</v>
      </c>
      <c r="F6" s="4">
        <v>290030</v>
      </c>
      <c r="G6" s="8" t="s">
        <v>22</v>
      </c>
    </row>
    <row r="7" spans="1:7" x14ac:dyDescent="0.25">
      <c r="A7" s="9" t="s">
        <v>24</v>
      </c>
      <c r="B7" s="9" t="s">
        <v>25</v>
      </c>
      <c r="C7" s="2" t="s">
        <v>27</v>
      </c>
      <c r="D7" s="3">
        <v>42114</v>
      </c>
      <c r="E7" s="18">
        <v>79686</v>
      </c>
      <c r="F7" s="10">
        <v>221350</v>
      </c>
      <c r="G7" s="1" t="s">
        <v>29</v>
      </c>
    </row>
    <row r="8" spans="1:7" ht="22.5" x14ac:dyDescent="0.25">
      <c r="A8" s="1" t="s">
        <v>24</v>
      </c>
      <c r="B8" s="1" t="s">
        <v>26</v>
      </c>
      <c r="C8" s="2" t="s">
        <v>28</v>
      </c>
      <c r="D8" s="3">
        <v>42191</v>
      </c>
      <c r="E8" s="19">
        <v>42750</v>
      </c>
      <c r="F8" s="11">
        <v>256598</v>
      </c>
      <c r="G8" s="8" t="s">
        <v>30</v>
      </c>
    </row>
    <row r="9" spans="1:7" ht="22.5" x14ac:dyDescent="0.25">
      <c r="A9" s="1" t="s">
        <v>31</v>
      </c>
      <c r="B9" s="1" t="s">
        <v>32</v>
      </c>
      <c r="C9" s="2" t="s">
        <v>34</v>
      </c>
      <c r="D9" s="3">
        <v>42191</v>
      </c>
      <c r="E9" s="19">
        <v>4873</v>
      </c>
      <c r="F9" s="4">
        <v>10830</v>
      </c>
      <c r="G9" s="1" t="s">
        <v>14</v>
      </c>
    </row>
    <row r="10" spans="1:7" ht="22.5" x14ac:dyDescent="0.25">
      <c r="A10" s="1" t="s">
        <v>31</v>
      </c>
      <c r="B10" s="1" t="s">
        <v>33</v>
      </c>
      <c r="C10" s="8" t="s">
        <v>35</v>
      </c>
      <c r="D10" s="3">
        <v>42191</v>
      </c>
      <c r="E10" s="19">
        <v>6893.55</v>
      </c>
      <c r="F10" s="4">
        <v>42214.65</v>
      </c>
      <c r="G10" s="1" t="s">
        <v>36</v>
      </c>
    </row>
    <row r="11" spans="1:7" ht="22.5" x14ac:dyDescent="0.25">
      <c r="A11" s="1" t="s">
        <v>37</v>
      </c>
      <c r="B11" s="1" t="s">
        <v>38</v>
      </c>
      <c r="C11" s="2" t="s">
        <v>20</v>
      </c>
      <c r="D11" s="3">
        <v>42114</v>
      </c>
      <c r="E11" s="19">
        <v>17868.54</v>
      </c>
      <c r="F11" s="4">
        <v>105109.06</v>
      </c>
      <c r="G11" s="1" t="s">
        <v>23</v>
      </c>
    </row>
    <row r="12" spans="1:7" x14ac:dyDescent="0.25">
      <c r="A12" s="1" t="s">
        <v>39</v>
      </c>
      <c r="B12" s="5" t="s">
        <v>40</v>
      </c>
      <c r="C12" s="6" t="s">
        <v>41</v>
      </c>
      <c r="D12" s="7">
        <v>42282</v>
      </c>
      <c r="E12" s="19">
        <v>3840</v>
      </c>
      <c r="F12" s="4">
        <v>12000</v>
      </c>
      <c r="G12" s="8" t="s">
        <v>42</v>
      </c>
    </row>
    <row r="13" spans="1:7" ht="57" customHeight="1" x14ac:dyDescent="0.25">
      <c r="A13" s="1" t="s">
        <v>43</v>
      </c>
      <c r="B13" s="1" t="s">
        <v>44</v>
      </c>
      <c r="C13" s="2" t="s">
        <v>46</v>
      </c>
      <c r="D13" s="3">
        <v>42114</v>
      </c>
      <c r="E13" s="19">
        <v>38250</v>
      </c>
      <c r="F13" s="4">
        <v>158442</v>
      </c>
      <c r="G13" s="12" t="s">
        <v>30</v>
      </c>
    </row>
    <row r="14" spans="1:7" ht="22.5" x14ac:dyDescent="0.25">
      <c r="A14" s="1" t="s">
        <v>43</v>
      </c>
      <c r="B14" s="5" t="s">
        <v>45</v>
      </c>
      <c r="C14" s="6" t="s">
        <v>47</v>
      </c>
      <c r="D14" s="7">
        <v>42282</v>
      </c>
      <c r="E14" s="19">
        <v>37800</v>
      </c>
      <c r="F14" s="4">
        <v>210000</v>
      </c>
      <c r="G14" s="8" t="s">
        <v>48</v>
      </c>
    </row>
    <row r="15" spans="1:7" x14ac:dyDescent="0.25">
      <c r="A15" s="1" t="s">
        <v>49</v>
      </c>
      <c r="B15" s="1" t="s">
        <v>50</v>
      </c>
      <c r="C15" s="2" t="s">
        <v>51</v>
      </c>
      <c r="D15" s="3">
        <v>42156</v>
      </c>
      <c r="E15" s="19">
        <v>90000</v>
      </c>
      <c r="F15" s="4">
        <v>300000</v>
      </c>
      <c r="G15" s="1" t="s">
        <v>52</v>
      </c>
    </row>
    <row r="16" spans="1:7" ht="33.75" x14ac:dyDescent="0.25">
      <c r="A16" s="1" t="s">
        <v>53</v>
      </c>
      <c r="B16" s="1" t="s">
        <v>54</v>
      </c>
      <c r="C16" s="2" t="s">
        <v>34</v>
      </c>
      <c r="D16" s="3">
        <v>42191</v>
      </c>
      <c r="E16" s="19">
        <v>10500</v>
      </c>
      <c r="F16" s="13">
        <v>32960</v>
      </c>
      <c r="G16" s="1" t="s">
        <v>14</v>
      </c>
    </row>
    <row r="17" spans="1:7" x14ac:dyDescent="0.25">
      <c r="A17" s="1" t="s">
        <v>53</v>
      </c>
      <c r="B17" s="5" t="s">
        <v>55</v>
      </c>
      <c r="C17" s="6" t="s">
        <v>56</v>
      </c>
      <c r="D17" s="7">
        <v>42191</v>
      </c>
      <c r="E17" s="19">
        <v>6391</v>
      </c>
      <c r="F17" s="4">
        <v>37595</v>
      </c>
      <c r="G17" s="8" t="s">
        <v>42</v>
      </c>
    </row>
    <row r="18" spans="1:7" ht="51.75" customHeight="1" x14ac:dyDescent="0.25">
      <c r="A18" s="1" t="s">
        <v>57</v>
      </c>
      <c r="B18" s="1" t="s">
        <v>58</v>
      </c>
      <c r="C18" s="2" t="s">
        <v>60</v>
      </c>
      <c r="D18" s="3">
        <v>42254</v>
      </c>
      <c r="E18" s="19">
        <v>122051</v>
      </c>
      <c r="F18" s="4">
        <v>381410</v>
      </c>
      <c r="G18" s="1" t="s">
        <v>61</v>
      </c>
    </row>
    <row r="19" spans="1:7" ht="22.5" x14ac:dyDescent="0.25">
      <c r="A19" s="1" t="s">
        <v>57</v>
      </c>
      <c r="B19" s="5" t="s">
        <v>59</v>
      </c>
      <c r="C19" s="6" t="s">
        <v>21</v>
      </c>
      <c r="D19" s="7">
        <v>42282</v>
      </c>
      <c r="E19" s="19">
        <v>748</v>
      </c>
      <c r="F19" s="4">
        <v>4400</v>
      </c>
      <c r="G19" s="8" t="s">
        <v>62</v>
      </c>
    </row>
    <row r="20" spans="1:7" ht="22.5" x14ac:dyDescent="0.25">
      <c r="A20" s="1" t="s">
        <v>63</v>
      </c>
      <c r="B20" s="5" t="s">
        <v>64</v>
      </c>
      <c r="C20" s="2" t="s">
        <v>65</v>
      </c>
      <c r="D20" s="3">
        <v>42254</v>
      </c>
      <c r="E20" s="19">
        <v>9174</v>
      </c>
      <c r="F20" s="4">
        <v>19520.560000000001</v>
      </c>
      <c r="G20" s="1" t="s">
        <v>14</v>
      </c>
    </row>
    <row r="21" spans="1:7" ht="45" x14ac:dyDescent="0.25">
      <c r="A21" s="1" t="s">
        <v>66</v>
      </c>
      <c r="B21" s="1" t="s">
        <v>67</v>
      </c>
      <c r="C21" s="2" t="s">
        <v>13</v>
      </c>
      <c r="D21" s="3">
        <v>42114</v>
      </c>
      <c r="E21" s="18">
        <v>11044</v>
      </c>
      <c r="F21" s="4">
        <v>25100</v>
      </c>
      <c r="G21" s="1" t="s">
        <v>14</v>
      </c>
    </row>
    <row r="22" spans="1:7" ht="22.5" x14ac:dyDescent="0.25">
      <c r="A22" s="1" t="s">
        <v>66</v>
      </c>
      <c r="B22" s="5" t="s">
        <v>68</v>
      </c>
      <c r="C22" s="6" t="s">
        <v>41</v>
      </c>
      <c r="D22" s="7">
        <v>42282</v>
      </c>
      <c r="E22" s="19">
        <v>31639</v>
      </c>
      <c r="F22" s="4">
        <v>109100</v>
      </c>
      <c r="G22" s="8" t="s">
        <v>42</v>
      </c>
    </row>
    <row r="23" spans="1:7" ht="34.5" thickBot="1" x14ac:dyDescent="0.3">
      <c r="A23" s="1" t="s">
        <v>66</v>
      </c>
      <c r="B23" s="5" t="s">
        <v>69</v>
      </c>
      <c r="C23" s="2" t="s">
        <v>20</v>
      </c>
      <c r="D23" s="3">
        <v>42345</v>
      </c>
      <c r="E23" s="20">
        <v>678073.75</v>
      </c>
      <c r="F23" s="4">
        <v>1738650.63</v>
      </c>
      <c r="G23" s="1" t="s">
        <v>70</v>
      </c>
    </row>
    <row r="24" spans="1:7" ht="16.5" thickBot="1" x14ac:dyDescent="0.3">
      <c r="E24" s="21">
        <f>SUM(E2:E23)</f>
        <v>1325540.24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ADC 2020</vt:lpstr>
      <vt:lpstr>ADC 2019</vt:lpstr>
      <vt:lpstr>ADC 2018</vt:lpstr>
      <vt:lpstr>ADC 2017</vt:lpstr>
      <vt:lpstr>ADC 2016</vt:lpstr>
      <vt:lpstr>ADC 2015</vt:lpstr>
    </vt:vector>
  </TitlesOfParts>
  <Company>CGVO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HUBERT FANNY</dc:creator>
  <cp:lastModifiedBy>HUBERT FANNY</cp:lastModifiedBy>
  <dcterms:created xsi:type="dcterms:W3CDTF">2020-08-31T10:24:31Z</dcterms:created>
  <dcterms:modified xsi:type="dcterms:W3CDTF">2020-09-21T14:39:47Z</dcterms:modified>
</cp:coreProperties>
</file>