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afic\Cab_Groupe_Com\ELECTIONS\02_Départementales\2021\RESSOURCES &amp; DOSSIERS_En cours\Votre canton\SAINT OUEN L'AUMONE\"/>
    </mc:Choice>
  </mc:AlternateContent>
  <bookViews>
    <workbookView xWindow="0" yWindow="0" windowWidth="28800" windowHeight="12435"/>
  </bookViews>
  <sheets>
    <sheet name="ADC 2020" sheetId="6" r:id="rId1"/>
    <sheet name="ADC 2019" sheetId="1" r:id="rId2"/>
    <sheet name="ADC 2018" sheetId="2" r:id="rId3"/>
    <sheet name="ADC 2017" sheetId="3" r:id="rId4"/>
    <sheet name="ADC 2016" sheetId="4" r:id="rId5"/>
    <sheet name="ADC 2015" sheetId="5" r:id="rId6"/>
  </sheets>
  <externalReferences>
    <externalReference r:id="rId7"/>
    <externalReference r:id="rId8"/>
    <externalReference r:id="rId9"/>
    <externalReference r:id="rId10"/>
  </externalReferences>
  <definedNames>
    <definedName name="____________ADC2016">'[1]intitulés 2016'!$B:$B</definedName>
    <definedName name="___________ADC2016">'[2]nouveaux intitulés'!$B:$B</definedName>
    <definedName name="__________ADC2016">'[3]nouveaux intitulés'!$B:$B</definedName>
    <definedName name="_________ADC2013">'[1]intitulés 2016'!$A:$A</definedName>
    <definedName name="_________ADC2016">#REF!</definedName>
    <definedName name="________ADC2013">'[2]nouveaux intitulés'!$A:$A</definedName>
    <definedName name="________ADC2016">#REF!</definedName>
    <definedName name="_______ADC2013">'[3]nouveaux intitulés'!$A:$A</definedName>
    <definedName name="_______ADC2016">#REF!</definedName>
    <definedName name="______ADC2013">'[1]intitulés 2016'!$A:$A</definedName>
    <definedName name="______ADC2016">'[1]intitulés 2016'!$B:$B</definedName>
    <definedName name="_____ADC2013">'[2]nouveaux intitulés'!$A:$A</definedName>
    <definedName name="_____ADC2016">'[2]nouveaux intitulés'!$B:$B</definedName>
    <definedName name="____ADC2013">'[3]nouveaux intitulés'!$A:$A</definedName>
    <definedName name="____ADC2016">'[3]nouveaux intitulés'!$B:$B</definedName>
    <definedName name="___ADC2013">'[1]intitulés 2016'!$A:$A</definedName>
    <definedName name="___ADC2016">'[1]intitulés 2016'!$B:$B</definedName>
    <definedName name="__ADC2013">'[2]nouveaux intitulés'!$A:$A</definedName>
    <definedName name="__ADC2016">'[2]nouveaux intitulés'!#REF!</definedName>
    <definedName name="_ADC2013">'[3]nouveaux intitulés'!$A:$A</definedName>
    <definedName name="_ADC2016">'[3]nouveaux intitulés'!$B:$B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8" i="2" l="1"/>
  <c r="F12" i="3"/>
  <c r="E10" i="4"/>
  <c r="E16" i="5" l="1"/>
  <c r="F9" i="6" l="1"/>
</calcChain>
</file>

<file path=xl/sharedStrings.xml><?xml version="1.0" encoding="utf-8"?>
<sst xmlns="http://schemas.openxmlformats.org/spreadsheetml/2006/main" count="338" uniqueCount="198">
  <si>
    <t xml:space="preserve">Collectivités et autres </t>
  </si>
  <si>
    <t xml:space="preserve">Objets / types de travaux </t>
  </si>
  <si>
    <t>Opérations éligible au Guide 2019</t>
  </si>
  <si>
    <t>Délib n°</t>
  </si>
  <si>
    <t>Date</t>
  </si>
  <si>
    <t xml:space="preserve">Montant de la subvention </t>
  </si>
  <si>
    <t>Montant total du projet</t>
  </si>
  <si>
    <t xml:space="preserve">Montant subventionnable </t>
  </si>
  <si>
    <t xml:space="preserve">Commentaires </t>
  </si>
  <si>
    <t>Méry-sur-Oise</t>
  </si>
  <si>
    <t>CAR - Complément de subvention votée à la séance du 05 juillet 2019 pour trois opérations (aménagement du Pôle Jeunesse au sein de l'école de Vaux*, l'installation d'aires de jeux** (Vaux et Maubuisson) et l'aménagement de jardins familiaux**
un autre rapport est passé le 10/07/2020 AD 2-54 pour changer l'intitulé de l'opération : installation d'aire de jeux (Vaux, Monmousseeau et Parc du Château) sans impact financier</t>
  </si>
  <si>
    <t>CAR - Contrat d'Aménagement Régional</t>
  </si>
  <si>
    <t>CP 2-04</t>
  </si>
  <si>
    <t xml:space="preserve">C'est un complément à la subvention votée à la CD n° 2-57 du 05/07/2019 pour un montant de 331 922,85 € soit un complément de 86 001,78 € dû au changement du plafond de dépenses retenus (coût réel des travaux et pas écrêtement région)-
* opérations inscritres dans le Guide des Aides
** opérations non éligibles au Guides des Aides (taux forfaitaire à un taux fixe de 20%) </t>
  </si>
  <si>
    <t>CC Carnelles Pays de France</t>
  </si>
  <si>
    <t>résorption des dépôts sauvages</t>
  </si>
  <si>
    <t>Réhabilitation des décharges brutes et suppression des dépôts sauvage</t>
  </si>
  <si>
    <t>CP 2-08</t>
  </si>
  <si>
    <t>taux écrété</t>
  </si>
  <si>
    <t>travaux d'aménagement, de rénovation et de sécurisation de l'école Jean Jaurès et des GS Gaston Monmousseau et du Centre</t>
  </si>
  <si>
    <t>Fonds scolaire</t>
  </si>
  <si>
    <t>CP 2-11</t>
  </si>
  <si>
    <t>Auvers-sur-Oise</t>
  </si>
  <si>
    <t>restauration et entretien des couvertures de l'église Notre Dame de l'Asomption</t>
  </si>
  <si>
    <t>Monuments historiques classés ou inscrits et orgues classées ou inscrites</t>
  </si>
  <si>
    <t>CP 2-09</t>
  </si>
  <si>
    <t>CA Cergy Pontoise</t>
  </si>
  <si>
    <t>réalisation d'un centre de loisirs au GS Liesse II à Saint Ouen l'Aumône</t>
  </si>
  <si>
    <t>Centres de loisirs sans hébergement - CLSH (Création/extension)</t>
  </si>
  <si>
    <t>CP 2-12</t>
  </si>
  <si>
    <t>Saint-Ouen-l'Aumône</t>
  </si>
  <si>
    <t>création d'une maison de santé (réhabilitation d'anciens locaux pharmacie et cabinet de kynésithérapie) rue Maurice Dampierre</t>
  </si>
  <si>
    <t>Lutte contre la désertification médicale</t>
  </si>
  <si>
    <t>AD 2-24</t>
  </si>
  <si>
    <t>Syndicat Mixte du Bassin de l'Oise (SMBO)</t>
  </si>
  <si>
    <t>projet de restauration et de valorisation écologique des Berges de l'Oise à Mériel</t>
  </si>
  <si>
    <t xml:space="preserve">Subventions exceptionnelles </t>
  </si>
  <si>
    <t>CP 4-01</t>
  </si>
  <si>
    <t xml:space="preserve">taux écrété - 
dispositif d'investissement spécifique SMBO hors du guide des aides </t>
  </si>
  <si>
    <t>Collectivités</t>
  </si>
  <si>
    <t>Objets / types de travaux</t>
  </si>
  <si>
    <t xml:space="preserve">Délib
n°
</t>
  </si>
  <si>
    <t>Montant de la 
subvention</t>
  </si>
  <si>
    <t xml:space="preserve">Montant total du projet </t>
  </si>
  <si>
    <t xml:space="preserve">Plafond de la subvention </t>
  </si>
  <si>
    <t>Réfection de voirie et d'enfouissement de réseaux rue de Chaponval et des Bartagnolles</t>
  </si>
  <si>
    <t>Restauration des couvertures de l'église Notre Dame</t>
  </si>
  <si>
    <t>2-13</t>
  </si>
  <si>
    <t>CP 4-04</t>
  </si>
  <si>
    <t>Plafond 200 000 € HT</t>
  </si>
  <si>
    <t>2 500 000 € HT</t>
  </si>
  <si>
    <t>Butry-sur-Oise</t>
  </si>
  <si>
    <t>Enfouissement des réseaux Chemin Roger</t>
  </si>
  <si>
    <t>CP 4-02</t>
  </si>
  <si>
    <t>150€/ml de voie pour l'électricité, 100€/ml de voie pour le téléphone et l'éclairage public unilatéral et 140€/ml de voie pour l'éclariage public bi-latéral</t>
  </si>
  <si>
    <t xml:space="preserve">Frépillon </t>
  </si>
  <si>
    <t>Aménagement d'une salle de classe dans les locaux de l'ancien centre de loisirsà l'école élémentaire Vieille Fontaine</t>
  </si>
  <si>
    <t xml:space="preserve">CP 2-14 </t>
  </si>
  <si>
    <t>Montant annuel des travaux de 75 000 € HT</t>
  </si>
  <si>
    <t>Hédouville</t>
  </si>
  <si>
    <t>Maitrise du ruissellement bassin de la Cavée du Laye</t>
  </si>
  <si>
    <t>Hérouville</t>
  </si>
  <si>
    <t>Enfouissement des réseaux Rue du Poteau</t>
  </si>
  <si>
    <t>Enfouissement des réseaux  Rue Paul Bagnard</t>
  </si>
  <si>
    <t>3 000 000 € HT</t>
  </si>
  <si>
    <t>Labbeville</t>
  </si>
  <si>
    <t>ARCC Voirie route d'Herouville</t>
  </si>
  <si>
    <t xml:space="preserve">Labbeville </t>
  </si>
  <si>
    <t>Maitrise du ruissellement sur le bassin versant "lEpine du Buc" à Labbeville</t>
  </si>
  <si>
    <t>Plafond 100 000 € HT</t>
  </si>
  <si>
    <t xml:space="preserve">Enfouissement des réseaux  Avenue de la Libération </t>
  </si>
  <si>
    <t xml:space="preserve">Travaux d'investissement dans l'école du centre élémentaire (construction préaun aménagement d'une classe, aménagement d'une salle d'activités) </t>
  </si>
  <si>
    <t>Réhabilitation du gymnase proche du collège</t>
  </si>
  <si>
    <t>CP 2-15</t>
  </si>
  <si>
    <t>CP 5-02</t>
  </si>
  <si>
    <t>150 000 € par classe soit 5 classes</t>
  </si>
  <si>
    <t>1 400 000 € ht</t>
  </si>
  <si>
    <t>Valmondois</t>
  </si>
  <si>
    <t xml:space="preserve">ARCC Voirie </t>
  </si>
  <si>
    <t>Travaux de remplacement des fenêtres et rénovation des sols et peintures d'une classe au groupe scolaire Hoffmann</t>
  </si>
  <si>
    <t>Montant plafond  annuel des travaux de 25 000 € HT 
Cumul sur 3 ans</t>
  </si>
  <si>
    <t>Opération éligible au Guide 2016</t>
  </si>
  <si>
    <t xml:space="preserve">Plafond </t>
  </si>
  <si>
    <t xml:space="preserve">Réfection complète de la couverture gironnée en tuiles plates de l'absidiole nord de l'église Notre Dame </t>
  </si>
  <si>
    <t>Travaux d'aménagement des sorties du groupe scolaire des Aulnaies :
Rue des Aulnaies sécurisation du passage piéton, création d'un plateau surélevé et aménagement d'un parvis
Allée Henri Mataigne mise en sécurité du trottoir</t>
  </si>
  <si>
    <t>CP 6-02</t>
  </si>
  <si>
    <t>Plafond des travaux 1 M€ HT</t>
  </si>
  <si>
    <t>80 000 € HT</t>
  </si>
  <si>
    <t>ARCC Ecoles 
Travaux de sécurisation aux abords du groupe scolaire Raoul Sales, rues des Rayons de la Pêcherie :
Aménagement d'une zone 30 (plateau surélevé, signalisation verticale et horizontale
Reprise de la chaussée, mise en place de potelers et bandes d'éveil podotactiles
Reprise de trottoir et bande cyclable</t>
  </si>
  <si>
    <t>ARCC Voirie - Aide aux routes communales et communautaires</t>
  </si>
  <si>
    <t>CP 2-23</t>
  </si>
  <si>
    <t>Acquisition de la parcelle AB n° 431 P et création de six parcelles de jardin pédagogique et de quatre places de parking
Anciennement fiche K10</t>
  </si>
  <si>
    <t>CP 4-07</t>
  </si>
  <si>
    <t xml:space="preserve">80 000 € HT pour les communes et groupement de communes </t>
  </si>
  <si>
    <t>400 000 € HT</t>
  </si>
  <si>
    <t xml:space="preserve">Mériel </t>
  </si>
  <si>
    <t>Travaux d'aménagement de la voirie Square Berlioz et allée du Parc (Réfection totale des chaussées existantes)</t>
  </si>
  <si>
    <t>CP 6-03</t>
  </si>
  <si>
    <t>Réfection de l'étanchéité de la toiture de l'école maternelle au groupe scolaire Henri Bertin</t>
  </si>
  <si>
    <t xml:space="preserve">CP 5-01 </t>
  </si>
  <si>
    <t>Ecole élémentaire du Centre
Travaux de restructuratin pour agrandissement d'une salle de classe</t>
  </si>
  <si>
    <t>Ecoles, groupes scolaires et demi-pension (rénovation/restructuration)</t>
  </si>
  <si>
    <t xml:space="preserve">Restauration du mur de soutènement du parc du château et de l'église </t>
  </si>
  <si>
    <t>CP 2-17</t>
  </si>
  <si>
    <t>Pour les communes 
100 000 € HT si linéaire voirie &lt; à 5 000 ml
150 000 € HT si liénéaire voirie entre 5 et 15 000 ml
200 000 € HT si linéaire voirie  à 15 000 ml
Pour les groupements de communes 
200 000 € HT si linéaire voirie &lt; 15 000 ml
300 000 € HT si linéaire voirie entre 15 et 40 000 ml
400 000 € Ht si linéaire voirie &gt; à 40 000 ml</t>
  </si>
  <si>
    <t>75 000 € HT</t>
  </si>
  <si>
    <t>Plafond des travaux 80 000 € HT/classe rénovée
plancher 10 000 € HT/classe rénovée</t>
  </si>
  <si>
    <t>Restauration des couvertures et charpentes de l'église Notre-Dame-de l'Assomption</t>
  </si>
  <si>
    <t>2-09</t>
  </si>
  <si>
    <t>Réfection de la voirie rues Fragonard et du bout Baron</t>
  </si>
  <si>
    <t>2-12</t>
  </si>
  <si>
    <t>Mériel</t>
  </si>
  <si>
    <t>Travaux d'isolation de réfection de sols, de rénovation d'une salle de restauration et de création d'une ouverture pour l'école élémentaire Henri Bertin et de travaux de réfection des sols pour l'école maternelle Château Blanc</t>
  </si>
  <si>
    <t>2-07</t>
  </si>
  <si>
    <t>Achat d'un véhicule de Police Municipale</t>
  </si>
  <si>
    <t>Soutien au développement de polices municipales</t>
  </si>
  <si>
    <t xml:space="preserve">Peinture pour l'école élémentaire Jean Jaurès et travaux de rénovation d'une salle d'activités et de l'offre de restauration à l'école élémentaire du Centre </t>
  </si>
  <si>
    <t>Rénovation des voies communales : la sente du four à chaux, le chemin de Pontoise</t>
  </si>
  <si>
    <t>2-16</t>
  </si>
  <si>
    <t>Réfection des voiries de la rue de Chennevières dans le cadre de la sécurisation aux abords du groupe scolaire Jean Jacques Rousseau : Création de places de stationnement, création d'un trottoir et mise en place d'un système de ralentissement, prise en compte des normes PMR dans le cadre de l'aménagement</t>
  </si>
  <si>
    <t xml:space="preserve">ARCC Ecole - Aide aux routes communales et communautaires </t>
  </si>
  <si>
    <t>2-14</t>
  </si>
  <si>
    <t>Ecole maternelle Jean Effel : Acquisition à titre provisoire de deux préfabriqués pou y installer des classes</t>
  </si>
  <si>
    <t>2-10</t>
  </si>
  <si>
    <t>Restauration d'un dessin d'Honoré Daumier</t>
  </si>
  <si>
    <t>Restauration et mise en valeur du patrimoine historique communal non protégé</t>
  </si>
  <si>
    <t>Travaux de voirie route des Sablons, rue Georges Huisman et rue du Mont la Ville</t>
  </si>
  <si>
    <t>2-15</t>
  </si>
  <si>
    <t>Opérations éligible au Guide 
2018</t>
  </si>
  <si>
    <t>Plafond 2016</t>
  </si>
  <si>
    <t>Plafond 2018</t>
  </si>
  <si>
    <t>AUVERS SUR OISE</t>
  </si>
  <si>
    <t>Aménagement du carrefour rues Gachet et Rémy, refection de la couche de roulement rue Gachet et aménagement de la rue Cordeville</t>
  </si>
  <si>
    <t>BUTRY SUR OISE</t>
  </si>
  <si>
    <t>achat et pose d'un gazon synthétique pour le terrain de sport de l'école Raoul Sales</t>
  </si>
  <si>
    <t>Plafond de travaux 50 000 € HT/an</t>
  </si>
  <si>
    <t xml:space="preserve">Vu avec les Sports et la DEC, c'est bien pour une école donc cela passe bien pour le fonds scolaire </t>
  </si>
  <si>
    <t>FREPILLON</t>
  </si>
  <si>
    <t>Requalification des rues de Méry et d'Oradour</t>
  </si>
  <si>
    <t>MERIEL</t>
  </si>
  <si>
    <t>réhabilitation des tapis du square verdi
pose de ralentisseurs rue Benjamin Godard
réaménagement de la place Jentel</t>
  </si>
  <si>
    <t xml:space="preserve">MERY SUR OISE </t>
  </si>
  <si>
    <t>Peinture pour l'école élémentaire Jean Jaurès et travaux de rénovation d'une salle d'activités et de l'office de restauration à l'école éléménentaire du Centre</t>
  </si>
  <si>
    <t>Plafond de travaux 30 000 € HT/an</t>
  </si>
  <si>
    <t>Annule et remplace la délibération 2-09 votée le 02/10/2017</t>
  </si>
  <si>
    <t>SAINT OUEN L AUMONE</t>
  </si>
  <si>
    <t>Travaux de réfection de voirie pour la création d'un giratoire rue Saint Hilaire</t>
  </si>
  <si>
    <t xml:space="preserve">Implantation d'un marché de plein vent </t>
  </si>
  <si>
    <t>Opérations éligible au Guide 2018</t>
  </si>
  <si>
    <t>Développement de l'économie par la revitalisation des commerces de proximité et de leur environnement</t>
  </si>
  <si>
    <t>Plafond 2019</t>
  </si>
  <si>
    <t>travaux de réfection des toitures, des sols, des murs et isolation des combles de l'école élémentaire Henri Renault et de l'école maternelle Château Bland</t>
  </si>
  <si>
    <t>Nesles-la-Vallée</t>
  </si>
  <si>
    <t>construction d'une maison médicale</t>
  </si>
  <si>
    <t>CoR - Contrat rural</t>
  </si>
  <si>
    <t>CP 2-13</t>
  </si>
  <si>
    <t>Frouville</t>
  </si>
  <si>
    <t>réfection partielle de la toiture, des goutières et restauration des vitraux de l'égllise Saint Martin</t>
  </si>
  <si>
    <t>création d'un chemnement pour sécuriser l'accès du groupe scolaire Raoul Sales</t>
  </si>
  <si>
    <t>Hérouville-en-Vexin</t>
  </si>
  <si>
    <t>restauration de la statue d'un Saint Evêque concervée dans l'église</t>
  </si>
  <si>
    <t/>
  </si>
  <si>
    <t>1 M€ HT</t>
  </si>
  <si>
    <t>aide à l'installation de la vidéo protection</t>
  </si>
  <si>
    <t xml:space="preserve">Aide à la vidéo protection </t>
  </si>
  <si>
    <t>CP 2-14</t>
  </si>
  <si>
    <t>Projets de Vidéo protection
"passifs" dépenses plafonnées à 30 € par habitants dans la limite d'1,5M€ HT
"Réactifs" plafonnés à 30 €/hab dans la limite de 3 M € HT</t>
  </si>
  <si>
    <t>installation d'un modulaire comprenant 2 classes dans le cadre du dédoublement des classes de CP en zone d'éducation prioritaire à l'école Jean Jacques Rousseau</t>
  </si>
  <si>
    <t xml:space="preserve">Acquisition de structures modulaires </t>
  </si>
  <si>
    <t xml:space="preserve">Plafond de dépenses 60 000 € HT/classe et/ou local pédagogique et/ou restauration modulaire
 </t>
  </si>
  <si>
    <t>Contrat Rural (COR) pour l'enfouissement de réseaux dans 5 rues du village (rue Bourgeoise, rue de la Croisette, rue de la Croix Rouge, chemin de Nesles et rue des Fichets)</t>
  </si>
  <si>
    <t>CP 2-20</t>
  </si>
  <si>
    <t>0/04/2019</t>
  </si>
  <si>
    <t>370 000 € HT communes de - de 2 000 hab
770 000 € Ht commune - de 3 000 hab</t>
  </si>
  <si>
    <t>Acquistion de mobilier pour la nouvelle médiathèque</t>
  </si>
  <si>
    <t>Acquisition de matériels et mobiliers spécialisés liée ou non aux travaux de construction, restructuration ou extension des bibliothèques et médiathèques</t>
  </si>
  <si>
    <t>Plafond de dépenses : 400 000 € HT</t>
  </si>
  <si>
    <t>réaménagement et mise en conformité du restaurant scolaire et de l'office de l'école primaire Robert Hoffmann</t>
  </si>
  <si>
    <t>Plafond des travaux 100 000 € HT/classe et/ou local pédogique par demi-pension rénovée ou restructurée
plancher 10 000 € HT/classe rénovée et/our local pédogique par demi-pension rénovée ou restucturée</t>
  </si>
  <si>
    <t>Contrat rural (COR) pour 3 opérations : 
requalification de la place du village (187 983,82 €), aménagement rue de Labbeville (93 164,11 €) et enfouissement des réseaux aériens au hameau de Messelan (88 852,07 €)</t>
  </si>
  <si>
    <t>Contrat d'Aménagement Régional (CAR) pour 4 opérations : réhablitation du GS du Centre* (235 399,92 €), aménagement du Pôle Jeunesse* (14 979,93 €), mise en valeur de la place de la mairie** (63 430,20 €) et l'installation d'aires de jeux Quartier Vaux et Maubuisson** (18 112,80 €)</t>
  </si>
  <si>
    <t>CD 2-56</t>
  </si>
  <si>
    <t>CD 2-57</t>
  </si>
  <si>
    <t>Communes de + de 2 000 hab et EPCI à fiscalité propre</t>
  </si>
  <si>
    <t>acquisition de bâtiments modulaires en vue de l'ouverture de 2 classes et de l'extension d'un restaurant scolaire dans les GS Prévert et Matisse</t>
  </si>
  <si>
    <t>CP 2-16</t>
  </si>
  <si>
    <t>extension du Cosec Marcel Pagnol</t>
  </si>
  <si>
    <t>Construction d'équipements d'intérêt local : équipements sportifs de base</t>
  </si>
  <si>
    <t xml:space="preserve">Plafond de travaux 1 500 000 € HT
Plancher de travaux 100 000 € HT </t>
  </si>
  <si>
    <t>développement des polices municipales -achats de véhicule</t>
  </si>
  <si>
    <t>Soutien au développement de polices municipales ou intercommunales</t>
  </si>
  <si>
    <t>CP 2-21</t>
  </si>
  <si>
    <t>Plafond du coût du véhicule 20 000 € HT</t>
  </si>
  <si>
    <t>rénovation du groupe scolaire Henri Bertin et de l'école Henri Renault</t>
  </si>
  <si>
    <t>construction du groupe scolaire Liesse (Hors ALSH) à Saint Ouen l'Aumône (18 classes - 1 classe de motricité - 3 dortoirs - 1 salle informatique - la bibliothèque et la demi-pension)</t>
  </si>
  <si>
    <t>Ecoles et groupes scolaires y compris demi-pension (construction/extension/reconstruction)</t>
  </si>
  <si>
    <t>contruction ou reconctruction d'écoles et Groupe scolaires 
Plancher de travaux 25 000 € HT/classe ou local pédogique
Plafond de travaux 320 000 €/classe ou local pédogique 
Extention d'écoles et groupe scolaires 
Plancher de travaux 15 000 €HT/par claosse ou local pédogique ajouté
plafond de travaux 200 000 €HT/par classe ou local pédogique ajouté
Construction ou reconstruction de demi-pension
Plancher de travaux 100 000 €HT
Plafond de travaux 400 000 €HT 
Extention de demi-pension 
Plancher de travaux 50 000 €HT
Plafond de travaux 200 000 €HT</t>
  </si>
  <si>
    <t>soutien au développement des polices municipales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</si>
</sst>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2" x14ac:knownFonts="1">
    <font>
      <sz val="11"/>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4"/>
      <color rgb="FFFF0000"/>
      <name val="Calibri"/>
      <family val="2"/>
      <scheme val="minor"/>
    </font>
    <font>
      <b/>
      <sz val="10"/>
      <name val="Arial"/>
      <family val="2"/>
    </font>
    <font>
      <b/>
      <sz val="11"/>
      <color theme="1"/>
      <name val="Calibri"/>
      <family val="2"/>
      <scheme val="minor"/>
    </font>
    <font>
      <b/>
      <sz val="14"/>
      <color rgb="FFFF0000"/>
      <name val="Calibri"/>
      <family val="2"/>
      <scheme val="minor"/>
    </font>
    <font>
      <sz val="8"/>
      <color rgb="FFC00000"/>
      <name val="Arial"/>
      <family val="2"/>
    </font>
    <font>
      <sz val="10"/>
      <name val="Arial"/>
      <family val="2"/>
    </font>
    <font>
      <b/>
      <sz val="1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65">
    <xf numFmtId="0" fontId="0" fillId="0" borderId="0" xfId="0"/>
    <xf numFmtId="0" fontId="4" fillId="0" borderId="1" xfId="0"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xf>
    <xf numFmtId="14" fontId="3" fillId="0" borderId="1" xfId="0" applyNumberFormat="1" applyFont="1" applyFill="1" applyBorder="1" applyAlignment="1">
      <alignment horizontal="left" vertical="top"/>
    </xf>
    <xf numFmtId="164" fontId="3" fillId="0" borderId="1" xfId="0" applyNumberFormat="1" applyFont="1" applyFill="1" applyBorder="1" applyAlignment="1">
      <alignment horizontal="left" vertical="top"/>
    </xf>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left" vertical="top"/>
    </xf>
    <xf numFmtId="14" fontId="4" fillId="0" borderId="1" xfId="0" applyNumberFormat="1" applyFont="1" applyFill="1" applyBorder="1" applyAlignment="1">
      <alignment horizontal="left" vertical="top"/>
    </xf>
    <xf numFmtId="164" fontId="4" fillId="0" borderId="1" xfId="0" applyNumberFormat="1" applyFont="1"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49" fontId="1" fillId="2" borderId="1" xfId="0" applyNumberFormat="1" applyFont="1" applyFill="1" applyBorder="1" applyAlignment="1">
      <alignment horizontal="left" vertical="top" wrapText="1"/>
    </xf>
    <xf numFmtId="14" fontId="1" fillId="2" borderId="1" xfId="0" applyNumberFormat="1" applyFont="1" applyFill="1" applyBorder="1" applyAlignment="1">
      <alignment horizontal="left" vertical="top" wrapText="1"/>
    </xf>
    <xf numFmtId="164" fontId="2" fillId="2" borderId="1" xfId="0" applyNumberFormat="1" applyFont="1" applyFill="1" applyBorder="1" applyAlignment="1">
      <alignment horizontal="left" vertical="top" wrapText="1"/>
    </xf>
    <xf numFmtId="164" fontId="1" fillId="2" borderId="1" xfId="0" applyNumberFormat="1" applyFont="1" applyFill="1" applyBorder="1" applyAlignment="1">
      <alignment horizontal="left" vertical="top" wrapText="1"/>
    </xf>
    <xf numFmtId="164" fontId="3" fillId="2" borderId="1" xfId="0" applyNumberFormat="1" applyFont="1" applyFill="1" applyBorder="1" applyAlignment="1">
      <alignment horizontal="left" vertical="top"/>
    </xf>
    <xf numFmtId="164" fontId="4" fillId="2" borderId="3" xfId="0" applyNumberFormat="1" applyFont="1" applyFill="1" applyBorder="1" applyAlignment="1">
      <alignment horizontal="left" vertical="top"/>
    </xf>
    <xf numFmtId="164" fontId="5" fillId="0" borderId="2" xfId="0" applyNumberFormat="1" applyFont="1" applyBorder="1"/>
    <xf numFmtId="49" fontId="4"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49" fontId="4" fillId="3" borderId="1" xfId="0" applyNumberFormat="1" applyFont="1" applyFill="1" applyBorder="1" applyAlignment="1">
      <alignment horizontal="left" vertical="top" wrapText="1"/>
    </xf>
    <xf numFmtId="14" fontId="4" fillId="3"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xf>
    <xf numFmtId="49" fontId="6" fillId="2" borderId="1" xfId="0" applyNumberFormat="1" applyFont="1" applyFill="1" applyBorder="1" applyAlignment="1">
      <alignment horizontal="left" vertical="top" wrapText="1"/>
    </xf>
    <xf numFmtId="164" fontId="6" fillId="2" borderId="1" xfId="0" applyNumberFormat="1" applyFont="1" applyFill="1" applyBorder="1" applyAlignment="1">
      <alignment horizontal="left" vertical="top" wrapText="1"/>
    </xf>
    <xf numFmtId="164" fontId="4" fillId="2" borderId="1" xfId="0" applyNumberFormat="1" applyFont="1" applyFill="1" applyBorder="1" applyAlignment="1">
      <alignment horizontal="left" vertical="top"/>
    </xf>
    <xf numFmtId="4" fontId="4" fillId="2" borderId="1" xfId="0" applyNumberFormat="1" applyFont="1" applyFill="1" applyBorder="1" applyAlignment="1">
      <alignment horizontal="left" vertical="top"/>
    </xf>
    <xf numFmtId="4" fontId="4" fillId="2" borderId="3" xfId="0" applyNumberFormat="1" applyFont="1" applyFill="1" applyBorder="1" applyAlignment="1">
      <alignment horizontal="left" vertical="top"/>
    </xf>
    <xf numFmtId="4" fontId="4" fillId="0" borderId="1" xfId="0" applyNumberFormat="1" applyFont="1" applyFill="1" applyBorder="1" applyAlignment="1">
      <alignment horizontal="left" vertical="top"/>
    </xf>
    <xf numFmtId="0" fontId="6" fillId="4" borderId="1" xfId="0" applyFont="1" applyFill="1" applyBorder="1" applyAlignment="1">
      <alignment horizontal="left" vertical="top" wrapText="1"/>
    </xf>
    <xf numFmtId="0" fontId="6" fillId="4" borderId="1" xfId="0" applyFont="1" applyFill="1" applyBorder="1" applyAlignment="1">
      <alignment horizontal="left" vertical="top"/>
    </xf>
    <xf numFmtId="49" fontId="6" fillId="4" borderId="1" xfId="0" applyNumberFormat="1" applyFont="1" applyFill="1" applyBorder="1" applyAlignment="1">
      <alignment horizontal="left" vertical="top" wrapText="1"/>
    </xf>
    <xf numFmtId="164" fontId="6" fillId="4" borderId="1" xfId="0" applyNumberFormat="1" applyFont="1" applyFill="1" applyBorder="1" applyAlignment="1">
      <alignment horizontal="left"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left" vertical="top"/>
    </xf>
    <xf numFmtId="49" fontId="6" fillId="5" borderId="1" xfId="0" applyNumberFormat="1" applyFont="1" applyFill="1" applyBorder="1" applyAlignment="1">
      <alignment horizontal="left" vertical="top" wrapText="1"/>
    </xf>
    <xf numFmtId="164" fontId="6" fillId="5" borderId="1" xfId="0" applyNumberFormat="1" applyFont="1" applyFill="1" applyBorder="1" applyAlignment="1">
      <alignment horizontal="left" vertical="top" wrapText="1"/>
    </xf>
    <xf numFmtId="164" fontId="4" fillId="5" borderId="1" xfId="0" applyNumberFormat="1" applyFont="1" applyFill="1" applyBorder="1" applyAlignment="1">
      <alignment horizontal="left" vertical="top"/>
    </xf>
    <xf numFmtId="4" fontId="4" fillId="5" borderId="1" xfId="0" applyNumberFormat="1" applyFont="1" applyFill="1" applyBorder="1" applyAlignment="1">
      <alignment horizontal="left" vertical="top" wrapText="1"/>
    </xf>
    <xf numFmtId="4" fontId="4" fillId="5" borderId="1" xfId="0" applyNumberFormat="1" applyFont="1" applyFill="1" applyBorder="1" applyAlignment="1">
      <alignment horizontal="left" vertical="top"/>
    </xf>
    <xf numFmtId="4" fontId="4" fillId="5" borderId="3" xfId="0" applyNumberFormat="1" applyFont="1" applyFill="1" applyBorder="1" applyAlignment="1">
      <alignment horizontal="left" vertical="top"/>
    </xf>
    <xf numFmtId="164" fontId="8" fillId="0" borderId="2" xfId="0" applyNumberFormat="1" applyFont="1" applyBorder="1"/>
    <xf numFmtId="164" fontId="9" fillId="0" borderId="1" xfId="0" applyNumberFormat="1" applyFont="1" applyFill="1" applyBorder="1" applyAlignment="1">
      <alignment horizontal="left" vertical="top"/>
    </xf>
    <xf numFmtId="4" fontId="4" fillId="4" borderId="1" xfId="0" applyNumberFormat="1" applyFont="1" applyFill="1" applyBorder="1" applyAlignment="1">
      <alignment horizontal="left" vertical="top"/>
    </xf>
    <xf numFmtId="164" fontId="4" fillId="4" borderId="1" xfId="0" applyNumberFormat="1" applyFont="1" applyFill="1" applyBorder="1" applyAlignment="1">
      <alignment horizontal="left" vertical="top"/>
    </xf>
    <xf numFmtId="4" fontId="5" fillId="0" borderId="4" xfId="0" applyNumberFormat="1" applyFont="1" applyBorder="1"/>
    <xf numFmtId="0" fontId="10"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6" fillId="6" borderId="1" xfId="0" applyFont="1" applyFill="1" applyBorder="1" applyAlignment="1">
      <alignment horizontal="left" vertical="top" wrapText="1"/>
    </xf>
    <xf numFmtId="0" fontId="6" fillId="6" borderId="1" xfId="0" applyFont="1" applyFill="1" applyBorder="1" applyAlignment="1">
      <alignment horizontal="left" vertical="top"/>
    </xf>
    <xf numFmtId="49" fontId="6" fillId="6" borderId="1" xfId="0" applyNumberFormat="1" applyFont="1" applyFill="1" applyBorder="1" applyAlignment="1">
      <alignment horizontal="left" vertical="top" wrapText="1"/>
    </xf>
    <xf numFmtId="164" fontId="6" fillId="6" borderId="1" xfId="0" applyNumberFormat="1" applyFont="1" applyFill="1" applyBorder="1" applyAlignment="1">
      <alignment horizontal="left" vertical="top" wrapText="1"/>
    </xf>
    <xf numFmtId="164" fontId="4" fillId="6" borderId="1" xfId="0" applyNumberFormat="1" applyFont="1" applyFill="1" applyBorder="1" applyAlignment="1">
      <alignment horizontal="left" vertical="top"/>
    </xf>
    <xf numFmtId="164" fontId="4" fillId="6" borderId="3" xfId="0" applyNumberFormat="1" applyFont="1" applyFill="1" applyBorder="1" applyAlignment="1">
      <alignment horizontal="left" vertical="top"/>
    </xf>
    <xf numFmtId="0" fontId="4" fillId="0" borderId="3" xfId="0" applyFont="1" applyFill="1" applyBorder="1" applyAlignment="1">
      <alignment horizontal="left" vertical="top"/>
    </xf>
    <xf numFmtId="164" fontId="3" fillId="5" borderId="1" xfId="0" applyNumberFormat="1" applyFont="1" applyFill="1" applyBorder="1" applyAlignment="1">
      <alignment horizontal="left" vertical="top"/>
    </xf>
    <xf numFmtId="164" fontId="3" fillId="5" borderId="3" xfId="0" applyNumberFormat="1" applyFont="1" applyFill="1" applyBorder="1" applyAlignment="1">
      <alignment horizontal="left" vertical="top"/>
    </xf>
    <xf numFmtId="0" fontId="7" fillId="5" borderId="1" xfId="0" applyFont="1" applyFill="1" applyBorder="1" applyAlignment="1">
      <alignment horizontal="left" vertical="top"/>
    </xf>
    <xf numFmtId="0" fontId="7" fillId="5" borderId="1" xfId="0" applyFont="1" applyFill="1" applyBorder="1" applyAlignment="1">
      <alignment horizontal="left" vertical="top" wrapText="1"/>
    </xf>
    <xf numFmtId="0" fontId="11" fillId="5"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C 2018"/>
      <sheetName val="Code INSEE"/>
      <sheetName val="Pondération base"/>
      <sheetName val="intitulés 2016"/>
      <sheetName val="intitulés 2018"/>
      <sheetName val="Plafonds 2016"/>
      <sheetName val="Plafonds 2018"/>
      <sheetName val="Taux de base 2016"/>
      <sheetName val="Taux de base 2018"/>
      <sheetName val="Cantons"/>
      <sheetName val="EPCI"/>
      <sheetName val="Habitants"/>
    </sheetNames>
    <sheetDataSet>
      <sheetData sheetId="0"/>
      <sheetData sheetId="1"/>
      <sheetData sheetId="2"/>
      <sheetData sheetId="3">
        <row r="1">
          <cell r="A1" t="str">
            <v>.</v>
          </cell>
        </row>
        <row r="2">
          <cell r="A2" t="str">
            <v>A1</v>
          </cell>
          <cell r="B2" t="str">
            <v>Aide à l'aménagement de locaux existants, à l'équipement en mobiliers et matériels (à l'exclusion des constructions) et à l'acquisition de logiciels d'archives</v>
          </cell>
        </row>
        <row r="3">
          <cell r="A3" t="str">
            <v>B1</v>
          </cell>
          <cell r="B3" t="str">
            <v>ADR - Aménagement de Développement Rural</v>
          </cell>
        </row>
        <row r="4">
          <cell r="A4" t="str">
            <v>B2</v>
          </cell>
          <cell r="B4" t="str">
            <v>CAR - Contrat d'Aménagement Régional</v>
          </cell>
        </row>
        <row r="5">
          <cell r="A5" t="str">
            <v>B3</v>
          </cell>
          <cell r="B5" t="str">
            <v>Cor - Contrat rural</v>
          </cell>
        </row>
        <row r="6">
          <cell r="A6" t="str">
            <v>C1</v>
          </cell>
          <cell r="B6" t="str">
            <v>Acquisition de collections des musées</v>
          </cell>
        </row>
        <row r="7">
          <cell r="A7" t="str">
            <v>C2.1</v>
          </cell>
          <cell r="B7" t="str">
            <v>Travaux de construction, restructuration ou extension pour l'ensemble des équipements culturels</v>
          </cell>
        </row>
        <row r="8">
          <cell r="A8" t="str">
            <v>C2.2</v>
          </cell>
          <cell r="B8" t="str">
            <v>Acquisition de matériel et mobilier culturel liée aux travaux de construction, restructuration ou extension pour l'ensemble des équipements culturels</v>
          </cell>
        </row>
        <row r="9">
          <cell r="A9" t="str">
            <v>C2.3.1</v>
          </cell>
          <cell r="B9" t="str">
            <v>Acquisition de matériels et mobiliers spécialisés</v>
          </cell>
        </row>
        <row r="10">
          <cell r="A10" t="str">
            <v>C2.3.2</v>
          </cell>
          <cell r="B10" t="str">
            <v>Equipement informatique et numérique</v>
          </cell>
        </row>
        <row r="11">
          <cell r="A11" t="str">
            <v>C2.3.3</v>
          </cell>
          <cell r="B11" t="str">
            <v>Acquisition de véhicule pour la desserte d'un réseau d'équipements de lecture publique ou de bibliobus (Réservé aux EPCI)</v>
          </cell>
        </row>
        <row r="12">
          <cell r="A12" t="str">
            <v>C2.4</v>
          </cell>
          <cell r="B12" t="str">
            <v>Pour les établissements d'enseignement artistique spécialisé : acquisition d'instruments de musique onéreux</v>
          </cell>
        </row>
        <row r="13">
          <cell r="A13" t="str">
            <v>C3.1.1</v>
          </cell>
          <cell r="B13" t="str">
            <v>Monuments historiques classés ou inscrits et orgues classées ou inscrites</v>
          </cell>
        </row>
        <row r="14">
          <cell r="A14" t="str">
            <v>C3.1.2</v>
          </cell>
          <cell r="B14" t="str">
            <v>Objets mobiliers communaux classés monuments historiques</v>
          </cell>
        </row>
        <row r="15">
          <cell r="A15" t="str">
            <v>C3.2</v>
          </cell>
          <cell r="B15" t="str">
            <v>Restauration et mise en valeur du patrimoine historique communal non protégé</v>
          </cell>
        </row>
        <row r="16">
          <cell r="A16" t="str">
            <v>D1</v>
          </cell>
          <cell r="B16" t="str">
            <v>Développement de l'économie par la revitalisation des commerces de proximité et de leur environnement</v>
          </cell>
        </row>
        <row r="17">
          <cell r="A17" t="str">
            <v>E1</v>
          </cell>
          <cell r="B17" t="str">
            <v>Service de portage de repas à domicile (Création/Extension)</v>
          </cell>
        </row>
        <row r="18">
          <cell r="A18" t="str">
            <v>E2</v>
          </cell>
          <cell r="B18" t="str">
            <v>Centres sociaux (Aide à la création, l'extension et à la restructuration)</v>
          </cell>
        </row>
        <row r="19">
          <cell r="A19" t="str">
            <v>E3</v>
          </cell>
          <cell r="B19" t="str">
            <v>Logements - Foyers pour personnes âgées et intergénérationnels (création/rénovation)</v>
          </cell>
        </row>
        <row r="20">
          <cell r="A20" t="str">
            <v>E4</v>
          </cell>
          <cell r="B20" t="str">
            <v>Etablissements et services d'accueil de la petite enfance (enfants de moins de 6 ans - Construction, aménagement, réhabilitation et équipement</v>
          </cell>
        </row>
        <row r="21">
          <cell r="A21" t="str">
            <v>F1</v>
          </cell>
          <cell r="B21" t="str">
            <v>Centres de loisirs sans hébergement - CLSH (Création/extension)</v>
          </cell>
        </row>
        <row r="22">
          <cell r="A22" t="str">
            <v>F2</v>
          </cell>
          <cell r="B22" t="str">
            <v>Centres de loisirs sans hébergement - CLSH (Réhabilitation)</v>
          </cell>
        </row>
        <row r="23">
          <cell r="A23" t="str">
            <v>G1</v>
          </cell>
          <cell r="B23" t="str">
            <v>Adaptation de locaux existants en locaux de Police municipale</v>
          </cell>
        </row>
        <row r="24">
          <cell r="A24" t="str">
            <v>G3</v>
          </cell>
          <cell r="B24" t="str">
            <v>Soutien au développement de polices municipales</v>
          </cell>
        </row>
        <row r="25">
          <cell r="A25" t="str">
            <v>G4</v>
          </cell>
          <cell r="B25" t="str">
            <v xml:space="preserve">Aide à la vidéo protection </v>
          </cell>
        </row>
        <row r="26">
          <cell r="A26" t="str">
            <v>H1</v>
          </cell>
          <cell r="B26" t="str">
            <v xml:space="preserve">Acquisition, à titre provisoire, de préfabriqués en vue de l'ouverture de classes démontables et travaux connexes en cas de location </v>
          </cell>
        </row>
        <row r="27">
          <cell r="A27" t="str">
            <v>H2</v>
          </cell>
          <cell r="B27" t="str">
            <v>Ecoles, groupes scolaires et demi-pension (rénovation/restructuration)</v>
          </cell>
        </row>
        <row r="28">
          <cell r="A28" t="str">
            <v>H3</v>
          </cell>
          <cell r="B28" t="str">
            <v>Ecoles et groupes scolaires (construction/extension/reconstruction totale et/ou reconstruction de classes si suppression de préfabriqués vétustes</v>
          </cell>
        </row>
        <row r="29">
          <cell r="A29" t="str">
            <v>H4</v>
          </cell>
          <cell r="B29" t="str">
            <v>Fonds scolaire</v>
          </cell>
        </row>
        <row r="30">
          <cell r="A30" t="str">
            <v>I1</v>
          </cell>
          <cell r="B30" t="str">
            <v>Construction d'équipements d'intérêt local : équipements sportifs de base</v>
          </cell>
        </row>
        <row r="31">
          <cell r="A31" t="str">
            <v>I2</v>
          </cell>
          <cell r="B31" t="str">
            <v>Réhabilitation d'équipements d'intérêt local : équipements sportifs de base</v>
          </cell>
        </row>
        <row r="32">
          <cell r="A32" t="str">
            <v>I5</v>
          </cell>
          <cell r="B32" t="str">
            <v>Construction et création de gymnase à proximité de collèges départementaux</v>
          </cell>
        </row>
        <row r="33">
          <cell r="A33" t="str">
            <v>I6</v>
          </cell>
          <cell r="B33" t="str">
            <v xml:space="preserve">Réhabilitation de gymnases à proximité de collèges départementaux </v>
          </cell>
        </row>
        <row r="34">
          <cell r="A34" t="str">
            <v>J2</v>
          </cell>
          <cell r="B34" t="str">
            <v>Opérations d'acquisition - Amélioration de logements locatifs sociaux ou amélioration en vue de la création de logements sociaux</v>
          </cell>
        </row>
        <row r="35">
          <cell r="A35" t="str">
            <v>K11</v>
          </cell>
          <cell r="B35" t="str">
            <v>Protection et valorisation des espaces naturels sensibles locaux</v>
          </cell>
        </row>
        <row r="36">
          <cell r="A36" t="str">
            <v>K2</v>
          </cell>
          <cell r="B36" t="str">
            <v>Réhabilitation des décharges brutes et suppression des dépôts sauvage</v>
          </cell>
        </row>
        <row r="37">
          <cell r="A37" t="str">
            <v>K4</v>
          </cell>
          <cell r="B37" t="str">
            <v>Protection de la ressource</v>
          </cell>
        </row>
        <row r="38">
          <cell r="A38" t="str">
            <v>K5</v>
          </cell>
          <cell r="B38" t="str">
            <v>Préservation de l'alimentation en eau potable</v>
          </cell>
        </row>
        <row r="39">
          <cell r="A39" t="str">
            <v>K6</v>
          </cell>
          <cell r="B39" t="str">
            <v>Dépollution des eaux - Assainissement collectif</v>
          </cell>
        </row>
        <row r="40">
          <cell r="A40" t="str">
            <v>K7</v>
          </cell>
          <cell r="B40" t="str">
            <v>Dépollution des eaux - Assainissement non collectif</v>
          </cell>
        </row>
        <row r="41">
          <cell r="A41" t="str">
            <v>K8</v>
          </cell>
          <cell r="B41" t="str">
            <v>Gestion des eaux de ruissellement, lutte contre les inondations</v>
          </cell>
        </row>
        <row r="42">
          <cell r="A42" t="str">
            <v>K9</v>
          </cell>
          <cell r="B42" t="str">
            <v>Reconquête des milieux aquatiques et de la biodiversité</v>
          </cell>
        </row>
        <row r="43">
          <cell r="A43" t="str">
            <v>L1</v>
          </cell>
          <cell r="B43" t="str">
            <v>ARCC Voirie - Aide aux routes communales et communautaires</v>
          </cell>
        </row>
        <row r="44">
          <cell r="A44" t="str">
            <v>L2</v>
          </cell>
          <cell r="B44" t="str">
            <v xml:space="preserve">ARCC Ecole - Aide aux routes communales et communautaires </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 et Bilan 2017"/>
      <sheetName val="INSEE"/>
      <sheetName val="Pondération base"/>
      <sheetName val="nouveaux intitulés"/>
      <sheetName val="Plafonds"/>
      <sheetName val="Taux de base"/>
      <sheetName val="Cantons"/>
      <sheetName val="EPCI"/>
      <sheetName val="Habitants"/>
    </sheetNames>
    <sheetDataSet>
      <sheetData sheetId="0" refreshError="1"/>
      <sheetData sheetId="1" refreshError="1"/>
      <sheetData sheetId="2" refreshError="1"/>
      <sheetData sheetId="3">
        <row r="1">
          <cell r="A1" t="str">
            <v>.</v>
          </cell>
        </row>
        <row r="2">
          <cell r="A2" t="str">
            <v>A1</v>
          </cell>
          <cell r="B2" t="str">
            <v>Aide à l'aménagement de locaux existants, à l'équipement en mobiliers et matériels (à l'exclusion des constructions) et à l'acquisition de logiciels d'archives</v>
          </cell>
        </row>
        <row r="3">
          <cell r="A3" t="str">
            <v>B1</v>
          </cell>
          <cell r="B3" t="str">
            <v>ADR - Aménagement de Développement Rural</v>
          </cell>
        </row>
        <row r="4">
          <cell r="A4" t="str">
            <v>B2</v>
          </cell>
          <cell r="B4" t="str">
            <v>CRT - Contrat Régional Territorial</v>
          </cell>
        </row>
        <row r="5">
          <cell r="A5" t="str">
            <v>B3</v>
          </cell>
          <cell r="B5" t="str">
            <v>Contrats Ruraux</v>
          </cell>
        </row>
        <row r="6">
          <cell r="A6" t="str">
            <v>C1</v>
          </cell>
          <cell r="B6" t="str">
            <v>Acquisition de collections des musées</v>
          </cell>
        </row>
        <row r="7">
          <cell r="A7" t="str">
            <v>C2.1</v>
          </cell>
          <cell r="B7" t="str">
            <v>Travaux de construction, restructuration ou extension pour l'ensemble des équipements culturels</v>
          </cell>
        </row>
        <row r="8">
          <cell r="A8" t="str">
            <v>C2.2</v>
          </cell>
          <cell r="B8" t="str">
            <v>Acquisition de matériel et mobilier culturel liée aux travaux de construction, restructuration ou extension pour l'ensemble des équipements culturels</v>
          </cell>
        </row>
        <row r="9">
          <cell r="A9" t="str">
            <v>C2.3.1</v>
          </cell>
          <cell r="B9" t="str">
            <v>Acquisition de matériels et mobiliers spécialisés</v>
          </cell>
        </row>
        <row r="10">
          <cell r="A10" t="str">
            <v>C2.3.2</v>
          </cell>
          <cell r="B10" t="str">
            <v>Equipement informatique et numérique</v>
          </cell>
        </row>
        <row r="11">
          <cell r="A11" t="str">
            <v>C2.3.3</v>
          </cell>
          <cell r="B11" t="str">
            <v>Acquisition de véhicule pour la desserte d'un réseau d'équipements de lecture publique ou de bibliobus (Réservé aux EPCI)</v>
          </cell>
        </row>
        <row r="12">
          <cell r="A12" t="str">
            <v>C2.4</v>
          </cell>
          <cell r="B12" t="str">
            <v>Pour les établissements d'enseignement artistique spécialisé : acquisition d'instruments de musique onéreux</v>
          </cell>
        </row>
        <row r="13">
          <cell r="A13" t="str">
            <v>C3.1.1</v>
          </cell>
          <cell r="B13" t="str">
            <v>Monuments historiques classés ou inscrits et orgues classées ou inscrites</v>
          </cell>
        </row>
        <row r="14">
          <cell r="A14" t="str">
            <v>C3.1.2</v>
          </cell>
          <cell r="B14" t="str">
            <v>Objets mobiliers communaux classés monuments historiques</v>
          </cell>
        </row>
        <row r="15">
          <cell r="A15" t="str">
            <v>C3.2</v>
          </cell>
          <cell r="B15" t="str">
            <v>Restauration et mise en valeur du patrimoine historique communal non protégé</v>
          </cell>
        </row>
        <row r="16">
          <cell r="A16" t="str">
            <v>D1</v>
          </cell>
          <cell r="B16" t="str">
            <v>Développement de l'économie par la revitalisation des commerces de proximité et de leur environnement</v>
          </cell>
        </row>
        <row r="17">
          <cell r="A17" t="str">
            <v>E1</v>
          </cell>
          <cell r="B17" t="str">
            <v>Service de portage de repas à domicile (Création/Extension)</v>
          </cell>
        </row>
        <row r="18">
          <cell r="A18" t="str">
            <v>E2</v>
          </cell>
          <cell r="B18" t="str">
            <v>Centres sociaux (Aide à la création, l'extension et à la restructuration)</v>
          </cell>
        </row>
        <row r="19">
          <cell r="A19" t="str">
            <v>E3</v>
          </cell>
          <cell r="B19" t="str">
            <v>Logements - Foyers pour personnes âgées et intergénérationnels (création/rénovation)</v>
          </cell>
        </row>
        <row r="20">
          <cell r="A20" t="str">
            <v>E4</v>
          </cell>
          <cell r="B20" t="str">
            <v>Etablissements et services d'accueil de la petite enfance (enfants de moins de 6 ans - Construction, aménagement, réhabilitation et équipement</v>
          </cell>
        </row>
        <row r="21">
          <cell r="A21" t="str">
            <v>F1</v>
          </cell>
          <cell r="B21" t="str">
            <v>Centres de loisirs sans hébergement - CLSH (Création/extension)</v>
          </cell>
        </row>
        <row r="22">
          <cell r="A22" t="str">
            <v>F2</v>
          </cell>
          <cell r="B22" t="str">
            <v>Centres de loisirs sans hébergement - CLSH (Réhabilitation)</v>
          </cell>
        </row>
        <row r="23">
          <cell r="A23" t="str">
            <v>G1</v>
          </cell>
          <cell r="B23" t="str">
            <v>Adaptation de locaux existants en locaux de Police municipale</v>
          </cell>
        </row>
        <row r="24">
          <cell r="A24" t="str">
            <v>G3</v>
          </cell>
          <cell r="B24" t="str">
            <v>Soutien au développement de polices municipales</v>
          </cell>
        </row>
        <row r="25">
          <cell r="A25" t="str">
            <v>G4</v>
          </cell>
          <cell r="B25" t="str">
            <v xml:space="preserve">Aide à la vidéo protection </v>
          </cell>
        </row>
        <row r="26">
          <cell r="A26" t="str">
            <v>H1</v>
          </cell>
          <cell r="B26" t="str">
            <v xml:space="preserve">Acquisition, à titre provisoire, de préfabriqués en vue de l'ouverture de classes démontables et travaux connexes en cas de location </v>
          </cell>
        </row>
        <row r="27">
          <cell r="A27" t="str">
            <v>H2</v>
          </cell>
          <cell r="B27" t="str">
            <v>Ecoles, groupes scolaires et demi-pension (rénovation/restructuration)</v>
          </cell>
        </row>
        <row r="28">
          <cell r="A28" t="str">
            <v>H3</v>
          </cell>
          <cell r="B28" t="str">
            <v>Ecoles et groupes scolaires (construction/extension/reconstruction totale et/ou reconstruction de classes si suppression de préfabriqués vétustes</v>
          </cell>
        </row>
        <row r="29">
          <cell r="A29" t="str">
            <v>H4</v>
          </cell>
          <cell r="B29" t="str">
            <v>Fonds scolaire</v>
          </cell>
        </row>
        <row r="30">
          <cell r="A30" t="str">
            <v>I1</v>
          </cell>
          <cell r="B30" t="str">
            <v>Construction d'équipements d'intérêt local : équipements sportifs de base</v>
          </cell>
        </row>
        <row r="31">
          <cell r="A31" t="str">
            <v>I2</v>
          </cell>
          <cell r="B31" t="str">
            <v>Réhabilitation d'équipements d'intérêt local : équipements sportifs de base</v>
          </cell>
        </row>
        <row r="32">
          <cell r="A32" t="str">
            <v>I5</v>
          </cell>
          <cell r="B32" t="str">
            <v>Construction et création de gymnase à proximité de collèges départementaux</v>
          </cell>
        </row>
        <row r="33">
          <cell r="A33" t="str">
            <v>I6</v>
          </cell>
          <cell r="B33" t="str">
            <v xml:space="preserve">Réhabilitation de gymnases à proximité de collèges départementaux </v>
          </cell>
        </row>
        <row r="34">
          <cell r="A34" t="str">
            <v>J2</v>
          </cell>
          <cell r="B34" t="str">
            <v>Opérations d'acquisition - Amélioration de logements locatifs sociaux ou amélioration en vue de la création de logements sociaux</v>
          </cell>
        </row>
        <row r="35">
          <cell r="A35" t="str">
            <v>K11</v>
          </cell>
          <cell r="B35" t="str">
            <v>Protection et valorisation des espaces naturels sensibles locaux</v>
          </cell>
        </row>
        <row r="36">
          <cell r="A36" t="str">
            <v>K2</v>
          </cell>
          <cell r="B36" t="str">
            <v>Réhabilitation des décharges brutes et suppression des dépôts sauvage</v>
          </cell>
        </row>
        <row r="37">
          <cell r="A37" t="str">
            <v>K4</v>
          </cell>
          <cell r="B37" t="str">
            <v>Protection de la ressource</v>
          </cell>
        </row>
        <row r="38">
          <cell r="A38" t="str">
            <v>K5</v>
          </cell>
          <cell r="B38" t="str">
            <v>Préservation de l'alimentation en eau potable</v>
          </cell>
        </row>
        <row r="39">
          <cell r="A39" t="str">
            <v>K6</v>
          </cell>
          <cell r="B39" t="str">
            <v>Dépollution des eaux - Assainissement collectif</v>
          </cell>
        </row>
        <row r="40">
          <cell r="A40" t="str">
            <v>K7</v>
          </cell>
          <cell r="B40" t="str">
            <v>Dépollution des eaux - Assainissement non collectif</v>
          </cell>
        </row>
        <row r="41">
          <cell r="A41" t="str">
            <v>K8</v>
          </cell>
          <cell r="B41" t="str">
            <v>Gestion des eaux de ruissellement, lutte contre les inondations</v>
          </cell>
        </row>
        <row r="42">
          <cell r="A42" t="str">
            <v>K9</v>
          </cell>
          <cell r="B42" t="str">
            <v>Reconquête des milieux aquatiques et de la biodiversité</v>
          </cell>
        </row>
        <row r="43">
          <cell r="A43" t="str">
            <v>L1</v>
          </cell>
          <cell r="B43" t="str">
            <v>ARCC Voirie - Aide aux routes communales et communautaires</v>
          </cell>
        </row>
        <row r="44">
          <cell r="A44" t="str">
            <v>L2</v>
          </cell>
          <cell r="B44" t="str">
            <v xml:space="preserve">ARCC Ecole - Aide aux routes communales et communautaires </v>
          </cell>
        </row>
      </sheetData>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C votées 2016 et bilan"/>
      <sheetName val="Feuil1"/>
      <sheetName val=" ADC votées 2016 et bilan (2)"/>
      <sheetName val="nouveaux intitulés"/>
      <sheetName val="Plafonds"/>
      <sheetName val="Taux de base"/>
    </sheetNames>
    <sheetDataSet>
      <sheetData sheetId="0" refreshError="1"/>
      <sheetData sheetId="1" refreshError="1"/>
      <sheetData sheetId="2" refreshError="1"/>
      <sheetData sheetId="3">
        <row r="1">
          <cell r="A1" t="str">
            <v>.</v>
          </cell>
        </row>
        <row r="2">
          <cell r="A2" t="str">
            <v>A1</v>
          </cell>
          <cell r="B2" t="str">
            <v>Aide à l'aménagement de locaux existants, à l'équipement en mobiliers et matériels (à l'exclusion des constructions) et à l'acquisition de logiciels d'archives</v>
          </cell>
        </row>
        <row r="3">
          <cell r="A3" t="str">
            <v>B1</v>
          </cell>
          <cell r="B3" t="str">
            <v>ADR - Aménagement de Développement Rural</v>
          </cell>
        </row>
        <row r="4">
          <cell r="A4" t="str">
            <v>B2</v>
          </cell>
          <cell r="B4" t="str">
            <v>CRT - Contrat Régional Territorial</v>
          </cell>
        </row>
        <row r="5">
          <cell r="A5" t="str">
            <v>B3</v>
          </cell>
          <cell r="B5" t="str">
            <v>Contrat Ruraux</v>
          </cell>
        </row>
        <row r="6">
          <cell r="A6" t="str">
            <v>C1</v>
          </cell>
          <cell r="B6" t="str">
            <v>Acquisition de collections des musées</v>
          </cell>
        </row>
        <row r="7">
          <cell r="A7" t="str">
            <v>C2.1</v>
          </cell>
          <cell r="B7" t="str">
            <v>Travaux de construction, restructuration ou extension pour l'ensemble des équipements culturels</v>
          </cell>
        </row>
        <row r="8">
          <cell r="A8" t="str">
            <v>C2.2</v>
          </cell>
          <cell r="B8" t="str">
            <v>Acquisition de matériel et mobilier culturel liée aux travaux de construction, restructuration ou extension pour l'ensemble des équipements culturels</v>
          </cell>
        </row>
        <row r="9">
          <cell r="A9" t="str">
            <v>C2.3.1</v>
          </cell>
          <cell r="B9" t="str">
            <v>Acquisition de matériels et mobiliers spécialisés</v>
          </cell>
        </row>
        <row r="10">
          <cell r="A10" t="str">
            <v>C2.3.2</v>
          </cell>
          <cell r="B10" t="str">
            <v>Equipement informatique et numérique</v>
          </cell>
        </row>
        <row r="11">
          <cell r="A11" t="str">
            <v>C2.3.3</v>
          </cell>
          <cell r="B11" t="str">
            <v>Acquisition de véhicule pour la desserte d'un réseau d'équipements de lecture publique ou de bibliobus (Réservé aux EPCI)</v>
          </cell>
        </row>
        <row r="12">
          <cell r="A12" t="str">
            <v>C2.4</v>
          </cell>
          <cell r="B12" t="str">
            <v>Pour les établissements d'enseignement artistique spécialisé : acquisition d'instruments de musique onéreux</v>
          </cell>
        </row>
        <row r="13">
          <cell r="A13" t="str">
            <v>C3.1.1</v>
          </cell>
          <cell r="B13" t="str">
            <v>Monuments historiques classés ou inscrits et orgues classées ou inscrites</v>
          </cell>
        </row>
        <row r="14">
          <cell r="A14" t="str">
            <v>C3.1.2</v>
          </cell>
          <cell r="B14" t="str">
            <v>Objets mobiliers communaux classés monuments historiques</v>
          </cell>
        </row>
        <row r="15">
          <cell r="A15" t="str">
            <v>C3.2</v>
          </cell>
          <cell r="B15" t="str">
            <v>Restauration et mise en valeur du patrimoine historique communal non protégé</v>
          </cell>
        </row>
        <row r="16">
          <cell r="A16" t="str">
            <v>D1</v>
          </cell>
          <cell r="B16" t="str">
            <v>Développement de l'économie par la revitalisation des commerces de proximité et de leur environnement</v>
          </cell>
        </row>
        <row r="17">
          <cell r="A17" t="str">
            <v>E1</v>
          </cell>
          <cell r="B17" t="str">
            <v>Service de portage de repas à domicile (Création/Extension)</v>
          </cell>
        </row>
        <row r="18">
          <cell r="A18" t="str">
            <v>E2</v>
          </cell>
          <cell r="B18" t="str">
            <v>Centres sociaux (Aide à la création, l'extension et à la restructuration)</v>
          </cell>
        </row>
        <row r="19">
          <cell r="A19" t="str">
            <v>E3</v>
          </cell>
          <cell r="B19" t="str">
            <v>Logements - Foyers pour personnes âgées et intergénérationnels (création/rénovation)</v>
          </cell>
        </row>
        <row r="20">
          <cell r="A20" t="str">
            <v>E4</v>
          </cell>
          <cell r="B20" t="str">
            <v>Etablissements et services d'accueil de la petite enfance (enfants de moins de 6 ans - Construction, aménagement, réhabilitation et équipement</v>
          </cell>
        </row>
        <row r="21">
          <cell r="A21" t="str">
            <v>F1</v>
          </cell>
          <cell r="B21" t="str">
            <v>Centres de loisirs sans hébergement - CLSH (Création/extension)</v>
          </cell>
        </row>
        <row r="22">
          <cell r="A22" t="str">
            <v>F2</v>
          </cell>
          <cell r="B22" t="str">
            <v>Centres de loisirs sans hébergement - CLSH (Réhabilitation)</v>
          </cell>
        </row>
        <row r="23">
          <cell r="A23" t="str">
            <v>G1</v>
          </cell>
          <cell r="B23" t="str">
            <v>Adaptation de locaux existants en locaux de Police municipale</v>
          </cell>
        </row>
        <row r="24">
          <cell r="A24" t="str">
            <v>G3</v>
          </cell>
          <cell r="B24" t="str">
            <v>Soutien au développement de polices municipales</v>
          </cell>
        </row>
        <row r="25">
          <cell r="A25" t="str">
            <v>G4</v>
          </cell>
          <cell r="B25" t="str">
            <v xml:space="preserve">Aide à la vidéo protection </v>
          </cell>
        </row>
        <row r="26">
          <cell r="A26" t="str">
            <v>H1</v>
          </cell>
          <cell r="B26" t="str">
            <v xml:space="preserve">Acquisition, à titre provisoire, de préfabriqués en vue de l'ouverture de classes démontables et travaux connexes en cas de location </v>
          </cell>
        </row>
        <row r="27">
          <cell r="A27" t="str">
            <v>H2</v>
          </cell>
          <cell r="B27" t="str">
            <v>Ecoles, groupes scolaires et demi-pension (rénovation/restructuration)</v>
          </cell>
        </row>
        <row r="28">
          <cell r="A28" t="str">
            <v>H3</v>
          </cell>
          <cell r="B28" t="str">
            <v>Ecoles et groupes scolaires (construction/extension/reconstruction totale et/ou reconstruction de classes si suppression de préfabriqués vétustes</v>
          </cell>
        </row>
        <row r="29">
          <cell r="A29" t="str">
            <v>H4</v>
          </cell>
          <cell r="B29" t="str">
            <v>Fonds scolaire</v>
          </cell>
        </row>
        <row r="30">
          <cell r="A30" t="str">
            <v>I1</v>
          </cell>
          <cell r="B30" t="str">
            <v>Construction d'équipements d'intérêt local : équipements sportifs de base</v>
          </cell>
        </row>
        <row r="31">
          <cell r="A31" t="str">
            <v>I2</v>
          </cell>
          <cell r="B31" t="str">
            <v>Réhabilitation d'équipements d'intérêt local : équipements sportifs de base</v>
          </cell>
        </row>
        <row r="32">
          <cell r="A32" t="str">
            <v>I5</v>
          </cell>
          <cell r="B32" t="str">
            <v>Construction et création de gymnase à proximité de collèges départementaux</v>
          </cell>
        </row>
        <row r="33">
          <cell r="A33" t="str">
            <v>I6</v>
          </cell>
          <cell r="B33" t="str">
            <v xml:space="preserve">Réhabilitation de gymnases à proximité de collèges départementaux </v>
          </cell>
        </row>
        <row r="34">
          <cell r="A34" t="str">
            <v>J2</v>
          </cell>
          <cell r="B34" t="str">
            <v>Opérations d'acquisition - Amélioration de logements locatifs sociaux ou amélioration en vue de la création de logements sociaux</v>
          </cell>
        </row>
        <row r="35">
          <cell r="A35" t="str">
            <v>K11</v>
          </cell>
          <cell r="B35" t="str">
            <v>Protection et valorisation des espaces naturels sensibles locaux</v>
          </cell>
        </row>
        <row r="36">
          <cell r="A36" t="str">
            <v>K2</v>
          </cell>
          <cell r="B36" t="str">
            <v>Réhabilitation des décharges brutes et suppression des dépôts sauvage</v>
          </cell>
        </row>
        <row r="37">
          <cell r="A37" t="str">
            <v>K4</v>
          </cell>
          <cell r="B37" t="str">
            <v>Protection de la ressource</v>
          </cell>
        </row>
        <row r="38">
          <cell r="A38" t="str">
            <v>K5</v>
          </cell>
          <cell r="B38" t="str">
            <v>Préservation de l'alimentation en eau potable</v>
          </cell>
        </row>
        <row r="39">
          <cell r="A39" t="str">
            <v>K6</v>
          </cell>
          <cell r="B39" t="str">
            <v>Dépollution des eaux - Assainissement collectif</v>
          </cell>
        </row>
        <row r="40">
          <cell r="A40" t="str">
            <v>K7</v>
          </cell>
          <cell r="B40" t="str">
            <v>Dépollution des eaux - Assainissement non collectif</v>
          </cell>
        </row>
        <row r="41">
          <cell r="A41" t="str">
            <v>K8</v>
          </cell>
          <cell r="B41" t="str">
            <v>Gestion des eaux de ruissellement, lutte contre les inondations</v>
          </cell>
        </row>
        <row r="42">
          <cell r="A42" t="str">
            <v>K9</v>
          </cell>
          <cell r="B42" t="str">
            <v>Reconquête des milieux aquatiques et de la biodiversité</v>
          </cell>
        </row>
        <row r="43">
          <cell r="A43" t="str">
            <v>L1</v>
          </cell>
          <cell r="B43" t="str">
            <v>ARCC Voirie - Aide aux routes communales et communautaires</v>
          </cell>
        </row>
        <row r="44">
          <cell r="A44" t="str">
            <v>L2</v>
          </cell>
          <cell r="B44" t="str">
            <v xml:space="preserve">ARCC Ecole - Aide aux routes communales et communautaires </v>
          </cell>
        </row>
      </sheetData>
      <sheetData sheetId="4">
        <row r="1">
          <cell r="A1" t="str">
            <v>A1</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C 2019"/>
      <sheetName val="Communes"/>
      <sheetName val="Code INSEE"/>
      <sheetName val="Cantons"/>
      <sheetName val="EPCI "/>
      <sheetName val="Nbr Habitants "/>
      <sheetName val="Intitules 2018"/>
      <sheetName val="Intitules 2019 "/>
      <sheetName val="Pondération 2019"/>
      <sheetName val="Taux de base 2018"/>
      <sheetName val="Taux de Base 2019"/>
      <sheetName val="Feuil1"/>
      <sheetName val="Feuil2"/>
      <sheetName val="Plafond 2018"/>
      <sheetName val="Plafond 2019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workbookViewId="0">
      <pane ySplit="1" topLeftCell="A2" activePane="bottomLeft" state="frozen"/>
      <selection pane="bottomLeft" activeCell="F9" sqref="F9"/>
    </sheetView>
  </sheetViews>
  <sheetFormatPr baseColWidth="10" defaultRowHeight="15" x14ac:dyDescent="0.25"/>
  <cols>
    <col min="1" max="1" width="22.28515625" customWidth="1"/>
    <col min="2" max="2" width="33.140625" customWidth="1"/>
    <col min="6" max="6" width="16" bestFit="1" customWidth="1"/>
    <col min="7" max="9" width="39.85546875" customWidth="1"/>
  </cols>
  <sheetData>
    <row r="1" spans="1:9" ht="33.75" x14ac:dyDescent="0.25">
      <c r="A1" s="11" t="s">
        <v>0</v>
      </c>
      <c r="B1" s="12" t="s">
        <v>1</v>
      </c>
      <c r="C1" s="12" t="s">
        <v>2</v>
      </c>
      <c r="D1" s="13" t="s">
        <v>3</v>
      </c>
      <c r="E1" s="14" t="s">
        <v>4</v>
      </c>
      <c r="F1" s="12" t="s">
        <v>5</v>
      </c>
      <c r="G1" s="15" t="s">
        <v>6</v>
      </c>
      <c r="H1" s="16" t="s">
        <v>7</v>
      </c>
      <c r="I1" s="12" t="s">
        <v>8</v>
      </c>
    </row>
    <row r="2" spans="1:9" ht="129" customHeight="1" x14ac:dyDescent="0.25">
      <c r="A2" s="2" t="s">
        <v>9</v>
      </c>
      <c r="B2" s="3" t="s">
        <v>10</v>
      </c>
      <c r="C2" s="3" t="s">
        <v>11</v>
      </c>
      <c r="D2" s="4" t="s">
        <v>12</v>
      </c>
      <c r="E2" s="5">
        <v>43864</v>
      </c>
      <c r="F2" s="17">
        <v>86001.78</v>
      </c>
      <c r="G2" s="6"/>
      <c r="H2" s="6"/>
      <c r="I2" s="3" t="s">
        <v>13</v>
      </c>
    </row>
    <row r="3" spans="1:9" ht="67.5" x14ac:dyDescent="0.25">
      <c r="A3" s="2" t="s">
        <v>14</v>
      </c>
      <c r="B3" s="3" t="s">
        <v>15</v>
      </c>
      <c r="C3" s="3" t="s">
        <v>16</v>
      </c>
      <c r="D3" s="4" t="s">
        <v>17</v>
      </c>
      <c r="E3" s="5">
        <v>43864</v>
      </c>
      <c r="F3" s="17">
        <v>2240</v>
      </c>
      <c r="G3" s="6">
        <v>22400</v>
      </c>
      <c r="H3" s="6">
        <v>22400</v>
      </c>
      <c r="I3" s="2" t="s">
        <v>18</v>
      </c>
    </row>
    <row r="4" spans="1:9" ht="50.25" customHeight="1" x14ac:dyDescent="0.25">
      <c r="A4" s="2" t="s">
        <v>9</v>
      </c>
      <c r="B4" s="3" t="s">
        <v>19</v>
      </c>
      <c r="C4" s="3" t="s">
        <v>20</v>
      </c>
      <c r="D4" s="4" t="s">
        <v>21</v>
      </c>
      <c r="E4" s="5">
        <v>43864</v>
      </c>
      <c r="F4" s="17">
        <v>6557</v>
      </c>
      <c r="G4" s="6">
        <v>15248</v>
      </c>
      <c r="H4" s="6">
        <v>15248</v>
      </c>
      <c r="I4" s="2"/>
    </row>
    <row r="5" spans="1:9" ht="78.75" x14ac:dyDescent="0.25">
      <c r="A5" s="2" t="s">
        <v>22</v>
      </c>
      <c r="B5" s="3" t="s">
        <v>23</v>
      </c>
      <c r="C5" s="3" t="s">
        <v>24</v>
      </c>
      <c r="D5" s="4" t="s">
        <v>25</v>
      </c>
      <c r="E5" s="5">
        <v>43892</v>
      </c>
      <c r="F5" s="17">
        <v>84881.16</v>
      </c>
      <c r="G5" s="6">
        <v>472911</v>
      </c>
      <c r="H5" s="6">
        <v>404196</v>
      </c>
      <c r="I5" s="2"/>
    </row>
    <row r="6" spans="1:9" ht="67.5" x14ac:dyDescent="0.25">
      <c r="A6" s="2" t="s">
        <v>26</v>
      </c>
      <c r="B6" s="3" t="s">
        <v>27</v>
      </c>
      <c r="C6" s="3" t="s">
        <v>28</v>
      </c>
      <c r="D6" s="4" t="s">
        <v>29</v>
      </c>
      <c r="E6" s="5">
        <v>43892</v>
      </c>
      <c r="F6" s="17">
        <v>200000</v>
      </c>
      <c r="G6" s="6">
        <v>1014308</v>
      </c>
      <c r="H6" s="6">
        <v>1000000</v>
      </c>
      <c r="I6" s="2"/>
    </row>
    <row r="7" spans="1:9" ht="57" customHeight="1" x14ac:dyDescent="0.25">
      <c r="A7" s="1" t="s">
        <v>30</v>
      </c>
      <c r="B7" s="3" t="s">
        <v>31</v>
      </c>
      <c r="C7" s="3" t="s">
        <v>32</v>
      </c>
      <c r="D7" s="4" t="s">
        <v>33</v>
      </c>
      <c r="E7" s="5">
        <v>43945</v>
      </c>
      <c r="F7" s="17">
        <v>125000</v>
      </c>
      <c r="G7" s="6">
        <v>618832</v>
      </c>
      <c r="H7" s="6">
        <v>500000</v>
      </c>
      <c r="I7" s="2"/>
    </row>
    <row r="8" spans="1:9" ht="61.5" customHeight="1" thickBot="1" x14ac:dyDescent="0.3">
      <c r="A8" s="7" t="s">
        <v>34</v>
      </c>
      <c r="B8" s="7" t="s">
        <v>35</v>
      </c>
      <c r="C8" s="7" t="s">
        <v>36</v>
      </c>
      <c r="D8" s="8" t="s">
        <v>37</v>
      </c>
      <c r="E8" s="9">
        <v>43955</v>
      </c>
      <c r="F8" s="18">
        <v>33914</v>
      </c>
      <c r="G8" s="10">
        <v>166794.98000000001</v>
      </c>
      <c r="H8" s="10">
        <v>166794.98000000001</v>
      </c>
      <c r="I8" s="7" t="s">
        <v>38</v>
      </c>
    </row>
    <row r="9" spans="1:9" ht="19.5" thickBot="1" x14ac:dyDescent="0.35">
      <c r="F9" s="19">
        <f>SUM(F2:F8)</f>
        <v>538593.93999999994</v>
      </c>
    </row>
  </sheetData>
  <dataValidations count="1">
    <dataValidation type="list" showInputMessage="1" sqref="A1:A8">
      <formula1>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pane ySplit="1" topLeftCell="A2" activePane="bottomLeft" state="frozen"/>
      <selection pane="bottomLeft" activeCell="K3" sqref="K3"/>
    </sheetView>
  </sheetViews>
  <sheetFormatPr baseColWidth="10" defaultRowHeight="15" x14ac:dyDescent="0.25"/>
  <cols>
    <col min="2" max="2" width="30.28515625" customWidth="1"/>
    <col min="3" max="3" width="22.85546875" customWidth="1"/>
    <col min="4" max="4" width="21.42578125" customWidth="1"/>
    <col min="7" max="7" width="18.140625" bestFit="1" customWidth="1"/>
    <col min="8" max="8" width="23.140625" customWidth="1"/>
    <col min="9" max="9" width="21.5703125" customWidth="1"/>
    <col min="10" max="11" width="40.5703125" customWidth="1"/>
  </cols>
  <sheetData>
    <row r="1" spans="1:10" ht="30" x14ac:dyDescent="0.25">
      <c r="A1" s="62" t="s">
        <v>39</v>
      </c>
      <c r="B1" s="63" t="s">
        <v>1</v>
      </c>
      <c r="C1" s="63" t="s">
        <v>148</v>
      </c>
      <c r="D1" s="63" t="s">
        <v>2</v>
      </c>
      <c r="E1" s="63" t="s">
        <v>3</v>
      </c>
      <c r="F1" s="63" t="s">
        <v>4</v>
      </c>
      <c r="G1" s="63" t="s">
        <v>5</v>
      </c>
      <c r="H1" s="64" t="s">
        <v>6</v>
      </c>
      <c r="I1" s="63" t="s">
        <v>7</v>
      </c>
      <c r="J1" s="63" t="s">
        <v>150</v>
      </c>
    </row>
    <row r="2" spans="1:10" ht="45" x14ac:dyDescent="0.25">
      <c r="A2" s="1" t="s">
        <v>9</v>
      </c>
      <c r="B2" s="7" t="s">
        <v>147</v>
      </c>
      <c r="C2" s="3" t="s">
        <v>149</v>
      </c>
      <c r="D2" s="3"/>
      <c r="E2" s="20" t="s">
        <v>25</v>
      </c>
      <c r="F2" s="21">
        <v>43472</v>
      </c>
      <c r="G2" s="41">
        <v>14464.95</v>
      </c>
      <c r="H2" s="10">
        <v>74730.7</v>
      </c>
      <c r="I2" s="10">
        <v>68880.7</v>
      </c>
      <c r="J2" s="3"/>
    </row>
    <row r="3" spans="1:10" ht="51" customHeight="1" x14ac:dyDescent="0.25">
      <c r="A3" s="1" t="s">
        <v>111</v>
      </c>
      <c r="B3" s="7" t="s">
        <v>151</v>
      </c>
      <c r="C3" s="3" t="s">
        <v>20</v>
      </c>
      <c r="D3" s="3"/>
      <c r="E3" s="2" t="s">
        <v>21</v>
      </c>
      <c r="F3" s="5">
        <v>43500</v>
      </c>
      <c r="G3" s="60">
        <v>15638</v>
      </c>
      <c r="H3" s="10">
        <v>37234</v>
      </c>
      <c r="I3" s="6">
        <v>37234</v>
      </c>
      <c r="J3" s="3"/>
    </row>
    <row r="4" spans="1:10" ht="22.5" x14ac:dyDescent="0.25">
      <c r="A4" s="1" t="s">
        <v>152</v>
      </c>
      <c r="B4" s="7" t="s">
        <v>153</v>
      </c>
      <c r="C4" s="3" t="s">
        <v>154</v>
      </c>
      <c r="D4" s="3"/>
      <c r="E4" s="2" t="s">
        <v>155</v>
      </c>
      <c r="F4" s="5">
        <v>43500</v>
      </c>
      <c r="G4" s="60">
        <v>111000</v>
      </c>
      <c r="H4" s="10">
        <v>632745</v>
      </c>
      <c r="I4" s="6">
        <v>370000</v>
      </c>
      <c r="J4" s="3"/>
    </row>
    <row r="5" spans="1:10" ht="45" x14ac:dyDescent="0.25">
      <c r="A5" s="1" t="s">
        <v>156</v>
      </c>
      <c r="B5" s="3" t="s">
        <v>157</v>
      </c>
      <c r="C5" s="3" t="s">
        <v>24</v>
      </c>
      <c r="D5" s="3"/>
      <c r="E5" s="2" t="s">
        <v>29</v>
      </c>
      <c r="F5" s="5">
        <v>43528</v>
      </c>
      <c r="G5" s="60">
        <v>9472</v>
      </c>
      <c r="H5" s="10">
        <v>45107</v>
      </c>
      <c r="I5" s="6">
        <v>45107</v>
      </c>
      <c r="J5" s="3"/>
    </row>
    <row r="6" spans="1:10" ht="33.75" x14ac:dyDescent="0.25">
      <c r="A6" s="1" t="s">
        <v>51</v>
      </c>
      <c r="B6" s="3" t="s">
        <v>158</v>
      </c>
      <c r="C6" s="3" t="s">
        <v>120</v>
      </c>
      <c r="D6" s="3"/>
      <c r="E6" s="2" t="s">
        <v>155</v>
      </c>
      <c r="F6" s="5">
        <v>43528</v>
      </c>
      <c r="G6" s="60">
        <v>14967</v>
      </c>
      <c r="H6" s="10">
        <v>29934</v>
      </c>
      <c r="I6" s="6">
        <v>29934</v>
      </c>
      <c r="J6" s="3"/>
    </row>
    <row r="7" spans="1:10" ht="78.75" x14ac:dyDescent="0.25">
      <c r="A7" s="1" t="s">
        <v>159</v>
      </c>
      <c r="B7" s="3" t="s">
        <v>160</v>
      </c>
      <c r="C7" s="3" t="s">
        <v>161</v>
      </c>
      <c r="D7" s="3" t="s">
        <v>24</v>
      </c>
      <c r="E7" s="2" t="s">
        <v>29</v>
      </c>
      <c r="F7" s="5">
        <v>43563</v>
      </c>
      <c r="G7" s="60">
        <v>580</v>
      </c>
      <c r="H7" s="10">
        <v>5800</v>
      </c>
      <c r="I7" s="6">
        <v>5800</v>
      </c>
      <c r="J7" s="3" t="s">
        <v>162</v>
      </c>
    </row>
    <row r="8" spans="1:10" ht="54.75" customHeight="1" x14ac:dyDescent="0.25">
      <c r="A8" s="1" t="s">
        <v>30</v>
      </c>
      <c r="B8" s="3" t="s">
        <v>163</v>
      </c>
      <c r="C8" s="3"/>
      <c r="D8" s="3" t="s">
        <v>164</v>
      </c>
      <c r="E8" s="2" t="s">
        <v>165</v>
      </c>
      <c r="F8" s="5">
        <v>43563</v>
      </c>
      <c r="G8" s="60">
        <v>88015</v>
      </c>
      <c r="H8" s="10">
        <v>338520</v>
      </c>
      <c r="I8" s="6">
        <v>338520</v>
      </c>
      <c r="J8" s="3" t="s">
        <v>166</v>
      </c>
    </row>
    <row r="9" spans="1:10" ht="65.25" customHeight="1" x14ac:dyDescent="0.25">
      <c r="A9" s="1" t="s">
        <v>30</v>
      </c>
      <c r="B9" s="3" t="s">
        <v>167</v>
      </c>
      <c r="C9" s="3" t="s">
        <v>161</v>
      </c>
      <c r="D9" s="3" t="s">
        <v>168</v>
      </c>
      <c r="E9" s="2" t="s">
        <v>103</v>
      </c>
      <c r="F9" s="5">
        <v>43563</v>
      </c>
      <c r="G9" s="60">
        <v>19200</v>
      </c>
      <c r="H9" s="10">
        <v>271777.34000000003</v>
      </c>
      <c r="I9" s="6">
        <v>120000</v>
      </c>
      <c r="J9" s="3" t="s">
        <v>169</v>
      </c>
    </row>
    <row r="10" spans="1:10" ht="65.25" customHeight="1" x14ac:dyDescent="0.25">
      <c r="A10" s="1" t="s">
        <v>159</v>
      </c>
      <c r="B10" s="3" t="s">
        <v>170</v>
      </c>
      <c r="C10" s="3" t="s">
        <v>161</v>
      </c>
      <c r="D10" s="3" t="s">
        <v>154</v>
      </c>
      <c r="E10" s="2" t="s">
        <v>171</v>
      </c>
      <c r="F10" s="5" t="s">
        <v>172</v>
      </c>
      <c r="G10" s="60">
        <v>111000</v>
      </c>
      <c r="H10" s="10">
        <v>477272.55</v>
      </c>
      <c r="I10" s="6">
        <v>370000</v>
      </c>
      <c r="J10" s="3" t="s">
        <v>173</v>
      </c>
    </row>
    <row r="11" spans="1:10" ht="112.5" customHeight="1" x14ac:dyDescent="0.25">
      <c r="A11" s="1" t="s">
        <v>22</v>
      </c>
      <c r="B11" s="3" t="s">
        <v>174</v>
      </c>
      <c r="C11" s="3"/>
      <c r="D11" s="3" t="s">
        <v>175</v>
      </c>
      <c r="E11" s="2" t="s">
        <v>29</v>
      </c>
      <c r="F11" s="5">
        <v>43619</v>
      </c>
      <c r="G11" s="60">
        <v>15161</v>
      </c>
      <c r="H11" s="10">
        <v>94758</v>
      </c>
      <c r="I11" s="6">
        <v>94758</v>
      </c>
      <c r="J11" s="3" t="s">
        <v>176</v>
      </c>
    </row>
    <row r="12" spans="1:10" ht="72.75" customHeight="1" x14ac:dyDescent="0.25">
      <c r="A12" s="1" t="s">
        <v>77</v>
      </c>
      <c r="B12" s="3" t="s">
        <v>177</v>
      </c>
      <c r="C12" s="3"/>
      <c r="D12" s="3" t="s">
        <v>101</v>
      </c>
      <c r="E12" s="2" t="s">
        <v>165</v>
      </c>
      <c r="F12" s="5">
        <v>43619</v>
      </c>
      <c r="G12" s="60">
        <v>21000</v>
      </c>
      <c r="H12" s="10">
        <v>115015</v>
      </c>
      <c r="I12" s="6">
        <v>100000</v>
      </c>
      <c r="J12" s="3" t="s">
        <v>178</v>
      </c>
    </row>
    <row r="13" spans="1:10" ht="101.25" x14ac:dyDescent="0.25">
      <c r="A13" s="1" t="s">
        <v>156</v>
      </c>
      <c r="B13" s="3" t="s">
        <v>179</v>
      </c>
      <c r="C13" s="3"/>
      <c r="D13" s="3" t="s">
        <v>154</v>
      </c>
      <c r="E13" s="2" t="s">
        <v>181</v>
      </c>
      <c r="F13" s="5">
        <v>43651</v>
      </c>
      <c r="G13" s="60">
        <v>370000</v>
      </c>
      <c r="H13" s="10">
        <v>382332.42</v>
      </c>
      <c r="I13" s="6">
        <v>370000</v>
      </c>
      <c r="J13" s="3" t="s">
        <v>173</v>
      </c>
    </row>
    <row r="14" spans="1:10" ht="90.75" customHeight="1" x14ac:dyDescent="0.25">
      <c r="A14" s="1" t="s">
        <v>9</v>
      </c>
      <c r="B14" s="3" t="s">
        <v>180</v>
      </c>
      <c r="C14" s="3"/>
      <c r="D14" s="3" t="s">
        <v>11</v>
      </c>
      <c r="E14" s="2" t="s">
        <v>182</v>
      </c>
      <c r="F14" s="5">
        <v>43651</v>
      </c>
      <c r="G14" s="60">
        <v>331922.84999999998</v>
      </c>
      <c r="H14" s="10">
        <v>1671117</v>
      </c>
      <c r="I14" s="6">
        <v>1600000</v>
      </c>
      <c r="J14" s="3" t="s">
        <v>183</v>
      </c>
    </row>
    <row r="15" spans="1:10" ht="60" customHeight="1" x14ac:dyDescent="0.25">
      <c r="A15" s="1" t="s">
        <v>30</v>
      </c>
      <c r="B15" s="3" t="s">
        <v>184</v>
      </c>
      <c r="C15" s="3"/>
      <c r="D15" s="3" t="s">
        <v>168</v>
      </c>
      <c r="E15" s="2" t="s">
        <v>185</v>
      </c>
      <c r="F15" s="5">
        <v>43724</v>
      </c>
      <c r="G15" s="60">
        <v>28800</v>
      </c>
      <c r="H15" s="10">
        <v>900000</v>
      </c>
      <c r="I15" s="6">
        <v>180000</v>
      </c>
      <c r="J15" s="3" t="s">
        <v>169</v>
      </c>
    </row>
    <row r="16" spans="1:10" ht="67.5" x14ac:dyDescent="0.25">
      <c r="A16" s="1" t="s">
        <v>30</v>
      </c>
      <c r="B16" s="3" t="s">
        <v>186</v>
      </c>
      <c r="C16" s="3"/>
      <c r="D16" s="3" t="s">
        <v>187</v>
      </c>
      <c r="E16" s="2" t="s">
        <v>171</v>
      </c>
      <c r="F16" s="5">
        <v>43724</v>
      </c>
      <c r="G16" s="60">
        <v>240000</v>
      </c>
      <c r="H16" s="10">
        <v>1500000</v>
      </c>
      <c r="I16" s="6">
        <v>1500000</v>
      </c>
      <c r="J16" s="3" t="s">
        <v>188</v>
      </c>
    </row>
    <row r="17" spans="1:10" ht="50.25" customHeight="1" x14ac:dyDescent="0.25">
      <c r="A17" s="1" t="s">
        <v>111</v>
      </c>
      <c r="B17" s="3" t="s">
        <v>189</v>
      </c>
      <c r="C17" s="3"/>
      <c r="D17" s="3" t="s">
        <v>190</v>
      </c>
      <c r="E17" s="2" t="s">
        <v>191</v>
      </c>
      <c r="F17" s="5">
        <v>43724</v>
      </c>
      <c r="G17" s="60">
        <v>3679</v>
      </c>
      <c r="H17" s="10">
        <v>16724</v>
      </c>
      <c r="I17" s="6">
        <v>16724</v>
      </c>
      <c r="J17" s="3" t="s">
        <v>192</v>
      </c>
    </row>
    <row r="18" spans="1:10" ht="33.75" x14ac:dyDescent="0.25">
      <c r="A18" s="1" t="s">
        <v>111</v>
      </c>
      <c r="B18" s="3" t="s">
        <v>193</v>
      </c>
      <c r="C18" s="3"/>
      <c r="D18" s="3" t="s">
        <v>20</v>
      </c>
      <c r="E18" s="2" t="s">
        <v>12</v>
      </c>
      <c r="F18" s="5">
        <v>43745</v>
      </c>
      <c r="G18" s="60">
        <v>21000</v>
      </c>
      <c r="H18" s="10">
        <v>50382.98</v>
      </c>
      <c r="I18" s="6">
        <v>50000</v>
      </c>
      <c r="J18" s="3" t="s">
        <v>135</v>
      </c>
    </row>
    <row r="19" spans="1:10" ht="191.25" customHeight="1" x14ac:dyDescent="0.25">
      <c r="A19" s="59" t="s">
        <v>26</v>
      </c>
      <c r="B19" s="3" t="s">
        <v>194</v>
      </c>
      <c r="C19" s="3"/>
      <c r="D19" s="3" t="s">
        <v>195</v>
      </c>
      <c r="E19" s="2" t="s">
        <v>165</v>
      </c>
      <c r="F19" s="5">
        <v>43808</v>
      </c>
      <c r="G19" s="60">
        <v>2020000</v>
      </c>
      <c r="H19" s="10">
        <v>11177024</v>
      </c>
      <c r="I19" s="6">
        <v>8080000</v>
      </c>
      <c r="J19" s="7" t="s">
        <v>196</v>
      </c>
    </row>
    <row r="20" spans="1:10" ht="58.5" customHeight="1" thickBot="1" x14ac:dyDescent="0.3">
      <c r="A20" s="1" t="s">
        <v>30</v>
      </c>
      <c r="B20" s="3" t="s">
        <v>197</v>
      </c>
      <c r="C20" s="3"/>
      <c r="D20" s="3" t="s">
        <v>190</v>
      </c>
      <c r="E20" s="2" t="s">
        <v>185</v>
      </c>
      <c r="F20" s="5">
        <v>43808</v>
      </c>
      <c r="G20" s="61">
        <v>4000</v>
      </c>
      <c r="H20" s="10">
        <v>23205</v>
      </c>
      <c r="I20" s="6">
        <v>20000</v>
      </c>
      <c r="J20" s="7" t="s">
        <v>192</v>
      </c>
    </row>
    <row r="21" spans="1:10" ht="19.5" thickBot="1" x14ac:dyDescent="0.35">
      <c r="G21" s="19">
        <f>SUM(G2:G20)</f>
        <v>3439899.8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x14:formula1>
            <xm:f>[4]Communes!#REF!</xm:f>
          </x14:formula1>
          <xm:sqref>A2:A20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ySplit="1" topLeftCell="A6" activePane="bottomLeft" state="frozen"/>
      <selection pane="bottomLeft" activeCell="J16" sqref="J16"/>
    </sheetView>
  </sheetViews>
  <sheetFormatPr baseColWidth="10" defaultRowHeight="15" x14ac:dyDescent="0.25"/>
  <cols>
    <col min="1" max="1" width="15.28515625" customWidth="1"/>
    <col min="2" max="2" width="18.42578125" customWidth="1"/>
    <col min="3" max="3" width="32.28515625" customWidth="1"/>
    <col min="4" max="4" width="15.140625" customWidth="1"/>
    <col min="7" max="7" width="16.85546875" customWidth="1"/>
    <col min="9" max="9" width="14.7109375" customWidth="1"/>
    <col min="10" max="10" width="25.42578125" customWidth="1"/>
    <col min="12" max="12" width="28.140625" customWidth="1"/>
  </cols>
  <sheetData>
    <row r="1" spans="1:12" ht="51" x14ac:dyDescent="0.25">
      <c r="A1" s="53" t="s">
        <v>39</v>
      </c>
      <c r="B1" s="54" t="s">
        <v>40</v>
      </c>
      <c r="C1" s="53" t="s">
        <v>81</v>
      </c>
      <c r="D1" s="53" t="s">
        <v>128</v>
      </c>
      <c r="E1" s="55" t="s">
        <v>41</v>
      </c>
      <c r="F1" s="53" t="s">
        <v>4</v>
      </c>
      <c r="G1" s="53" t="s">
        <v>42</v>
      </c>
      <c r="H1" s="56" t="s">
        <v>43</v>
      </c>
      <c r="I1" s="56" t="s">
        <v>7</v>
      </c>
      <c r="J1" s="53" t="s">
        <v>129</v>
      </c>
      <c r="K1" s="53" t="s">
        <v>130</v>
      </c>
      <c r="L1" s="53" t="s">
        <v>8</v>
      </c>
    </row>
    <row r="2" spans="1:12" ht="180" customHeight="1" x14ac:dyDescent="0.25">
      <c r="A2" s="1" t="s">
        <v>131</v>
      </c>
      <c r="B2" s="7" t="s">
        <v>132</v>
      </c>
      <c r="C2" s="7" t="s">
        <v>89</v>
      </c>
      <c r="D2" s="7"/>
      <c r="E2" s="20" t="s">
        <v>108</v>
      </c>
      <c r="F2" s="21">
        <v>43164</v>
      </c>
      <c r="G2" s="57">
        <v>57000</v>
      </c>
      <c r="H2" s="46">
        <v>221941.98</v>
      </c>
      <c r="I2" s="10">
        <v>200000</v>
      </c>
      <c r="J2" s="7" t="s">
        <v>104</v>
      </c>
      <c r="K2" s="7"/>
      <c r="L2" s="50"/>
    </row>
    <row r="3" spans="1:12" ht="90" x14ac:dyDescent="0.25">
      <c r="A3" s="1" t="s">
        <v>133</v>
      </c>
      <c r="B3" s="7" t="s">
        <v>134</v>
      </c>
      <c r="C3" s="7"/>
      <c r="D3" s="7" t="s">
        <v>20</v>
      </c>
      <c r="E3" s="8" t="s">
        <v>47</v>
      </c>
      <c r="F3" s="9">
        <v>43360</v>
      </c>
      <c r="G3" s="57">
        <v>8991</v>
      </c>
      <c r="H3" s="10">
        <v>20910</v>
      </c>
      <c r="I3" s="10">
        <v>20910</v>
      </c>
      <c r="J3" s="7"/>
      <c r="K3" s="7" t="s">
        <v>135</v>
      </c>
      <c r="L3" s="7" t="s">
        <v>136</v>
      </c>
    </row>
    <row r="4" spans="1:12" ht="172.5" customHeight="1" x14ac:dyDescent="0.25">
      <c r="A4" s="1" t="s">
        <v>137</v>
      </c>
      <c r="B4" s="7" t="s">
        <v>138</v>
      </c>
      <c r="C4" s="7" t="s">
        <v>89</v>
      </c>
      <c r="D4" s="7"/>
      <c r="E4" s="20" t="s">
        <v>108</v>
      </c>
      <c r="F4" s="21">
        <v>43164</v>
      </c>
      <c r="G4" s="57">
        <v>39000</v>
      </c>
      <c r="H4" s="46">
        <v>297623</v>
      </c>
      <c r="I4" s="10">
        <v>150000</v>
      </c>
      <c r="J4" s="7" t="s">
        <v>104</v>
      </c>
      <c r="K4" s="7"/>
      <c r="L4" s="51"/>
    </row>
    <row r="5" spans="1:12" ht="315" x14ac:dyDescent="0.25">
      <c r="A5" s="1" t="s">
        <v>139</v>
      </c>
      <c r="B5" s="7" t="s">
        <v>140</v>
      </c>
      <c r="C5" s="7"/>
      <c r="D5" s="7" t="s">
        <v>89</v>
      </c>
      <c r="E5" s="8" t="s">
        <v>110</v>
      </c>
      <c r="F5" s="9">
        <v>43374</v>
      </c>
      <c r="G5" s="57">
        <v>40500</v>
      </c>
      <c r="H5" s="46">
        <v>366980</v>
      </c>
      <c r="I5" s="10">
        <v>150000</v>
      </c>
      <c r="J5" s="7"/>
      <c r="K5" s="7" t="s">
        <v>104</v>
      </c>
      <c r="L5" s="1"/>
    </row>
    <row r="6" spans="1:12" ht="146.25" x14ac:dyDescent="0.25">
      <c r="A6" s="7" t="s">
        <v>141</v>
      </c>
      <c r="B6" s="7" t="s">
        <v>142</v>
      </c>
      <c r="C6" s="7" t="s">
        <v>20</v>
      </c>
      <c r="D6" s="7"/>
      <c r="E6" s="20" t="s">
        <v>113</v>
      </c>
      <c r="F6" s="21">
        <v>43108</v>
      </c>
      <c r="G6" s="57">
        <v>10280</v>
      </c>
      <c r="H6" s="10">
        <v>25073.54</v>
      </c>
      <c r="I6" s="10">
        <v>25073.54</v>
      </c>
      <c r="J6" s="7" t="s">
        <v>143</v>
      </c>
      <c r="K6" s="7"/>
      <c r="L6" s="7" t="s">
        <v>144</v>
      </c>
    </row>
    <row r="7" spans="1:12" ht="175.5" customHeight="1" thickBot="1" x14ac:dyDescent="0.3">
      <c r="A7" s="1" t="s">
        <v>145</v>
      </c>
      <c r="B7" s="7" t="s">
        <v>146</v>
      </c>
      <c r="C7" s="7" t="s">
        <v>89</v>
      </c>
      <c r="D7" s="7"/>
      <c r="E7" s="20" t="s">
        <v>108</v>
      </c>
      <c r="F7" s="21">
        <v>43164</v>
      </c>
      <c r="G7" s="58">
        <v>40000</v>
      </c>
      <c r="H7" s="10">
        <v>541700</v>
      </c>
      <c r="I7" s="10">
        <v>200000</v>
      </c>
      <c r="J7" s="7" t="s">
        <v>104</v>
      </c>
      <c r="K7" s="7"/>
      <c r="L7" s="52"/>
    </row>
    <row r="8" spans="1:12" ht="19.5" thickBot="1" x14ac:dyDescent="0.35">
      <c r="G8" s="19">
        <f>SUM(G2:G7)</f>
        <v>195771</v>
      </c>
    </row>
  </sheetData>
  <dataValidations count="1">
    <dataValidation type="list" allowBlank="1" showInputMessage="1" showErrorMessage="1" sqref="C1:D7">
      <formula1>____________ADC2016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pane ySplit="1" topLeftCell="A5" activePane="bottomLeft" state="frozen"/>
      <selection pane="bottomLeft" activeCell="M7" sqref="M7"/>
    </sheetView>
  </sheetViews>
  <sheetFormatPr baseColWidth="10" defaultRowHeight="15" x14ac:dyDescent="0.25"/>
  <cols>
    <col min="1" max="1" width="22.140625" customWidth="1"/>
    <col min="2" max="2" width="32.140625" customWidth="1"/>
    <col min="3" max="3" width="19.140625" customWidth="1"/>
    <col min="6" max="6" width="15.85546875" customWidth="1"/>
    <col min="7" max="8" width="17.140625" customWidth="1"/>
  </cols>
  <sheetData>
    <row r="1" spans="1:8" ht="38.25" x14ac:dyDescent="0.25">
      <c r="A1" s="33" t="s">
        <v>39</v>
      </c>
      <c r="B1" s="34" t="s">
        <v>40</v>
      </c>
      <c r="C1" s="33" t="s">
        <v>81</v>
      </c>
      <c r="D1" s="35" t="s">
        <v>41</v>
      </c>
      <c r="E1" s="33" t="s">
        <v>4</v>
      </c>
      <c r="F1" s="33" t="s">
        <v>42</v>
      </c>
      <c r="G1" s="36" t="s">
        <v>43</v>
      </c>
      <c r="H1" s="36" t="s">
        <v>7</v>
      </c>
    </row>
    <row r="2" spans="1:8" ht="45" x14ac:dyDescent="0.25">
      <c r="A2" s="7" t="s">
        <v>22</v>
      </c>
      <c r="B2" s="7" t="s">
        <v>107</v>
      </c>
      <c r="C2" s="7" t="s">
        <v>24</v>
      </c>
      <c r="D2" s="20" t="s">
        <v>108</v>
      </c>
      <c r="E2" s="21">
        <v>42800</v>
      </c>
      <c r="F2" s="10">
        <v>84881.16</v>
      </c>
      <c r="G2" s="46">
        <v>472911</v>
      </c>
      <c r="H2" s="10">
        <v>404196</v>
      </c>
    </row>
    <row r="3" spans="1:8" ht="33.75" x14ac:dyDescent="0.25">
      <c r="A3" s="7" t="s">
        <v>51</v>
      </c>
      <c r="B3" s="7" t="s">
        <v>109</v>
      </c>
      <c r="C3" s="7" t="s">
        <v>89</v>
      </c>
      <c r="D3" s="8" t="s">
        <v>110</v>
      </c>
      <c r="E3" s="9">
        <v>42800</v>
      </c>
      <c r="F3" s="10">
        <v>45750</v>
      </c>
      <c r="G3" s="46">
        <v>236515</v>
      </c>
      <c r="H3" s="10">
        <v>150000</v>
      </c>
    </row>
    <row r="4" spans="1:8" ht="67.5" x14ac:dyDescent="0.25">
      <c r="A4" s="7" t="s">
        <v>111</v>
      </c>
      <c r="B4" s="7" t="s">
        <v>112</v>
      </c>
      <c r="C4" s="7" t="s">
        <v>20</v>
      </c>
      <c r="D4" s="20" t="s">
        <v>113</v>
      </c>
      <c r="E4" s="21">
        <v>42919</v>
      </c>
      <c r="F4" s="32">
        <v>12300</v>
      </c>
      <c r="G4" s="46">
        <v>32915.339999999997</v>
      </c>
      <c r="H4" s="10">
        <v>30000</v>
      </c>
    </row>
    <row r="5" spans="1:8" ht="33.75" x14ac:dyDescent="0.25">
      <c r="A5" s="7" t="s">
        <v>9</v>
      </c>
      <c r="B5" s="7" t="s">
        <v>114</v>
      </c>
      <c r="C5" s="7" t="s">
        <v>115</v>
      </c>
      <c r="D5" s="20" t="s">
        <v>110</v>
      </c>
      <c r="E5" s="21">
        <v>42919</v>
      </c>
      <c r="F5" s="47">
        <v>3280</v>
      </c>
      <c r="G5" s="10">
        <v>15618.49</v>
      </c>
      <c r="H5" s="10">
        <v>15618.49</v>
      </c>
    </row>
    <row r="6" spans="1:8" ht="45" x14ac:dyDescent="0.25">
      <c r="A6" s="7" t="s">
        <v>9</v>
      </c>
      <c r="B6" s="7" t="s">
        <v>116</v>
      </c>
      <c r="C6" s="7" t="s">
        <v>20</v>
      </c>
      <c r="D6" s="20" t="s">
        <v>108</v>
      </c>
      <c r="E6" s="21">
        <v>43010</v>
      </c>
      <c r="F6" s="47"/>
      <c r="G6" s="10"/>
      <c r="H6" s="10"/>
    </row>
    <row r="7" spans="1:8" ht="33.75" x14ac:dyDescent="0.25">
      <c r="A7" s="7" t="s">
        <v>9</v>
      </c>
      <c r="B7" s="7" t="s">
        <v>117</v>
      </c>
      <c r="C7" s="7" t="s">
        <v>89</v>
      </c>
      <c r="D7" s="20" t="s">
        <v>118</v>
      </c>
      <c r="E7" s="21">
        <v>43010</v>
      </c>
      <c r="F7" s="47">
        <v>57000</v>
      </c>
      <c r="G7" s="46">
        <v>216544.25</v>
      </c>
      <c r="H7" s="10">
        <v>200000</v>
      </c>
    </row>
    <row r="8" spans="1:8" ht="90" x14ac:dyDescent="0.25">
      <c r="A8" s="7" t="s">
        <v>30</v>
      </c>
      <c r="B8" s="7" t="s">
        <v>119</v>
      </c>
      <c r="C8" s="7" t="s">
        <v>120</v>
      </c>
      <c r="D8" s="20" t="s">
        <v>121</v>
      </c>
      <c r="E8" s="21">
        <v>42870</v>
      </c>
      <c r="F8" s="47">
        <v>40000</v>
      </c>
      <c r="G8" s="46">
        <v>200000</v>
      </c>
      <c r="H8" s="10">
        <v>80000</v>
      </c>
    </row>
    <row r="9" spans="1:8" ht="45" x14ac:dyDescent="0.25">
      <c r="A9" s="7" t="s">
        <v>30</v>
      </c>
      <c r="B9" s="7" t="s">
        <v>122</v>
      </c>
      <c r="C9" s="7" t="s">
        <v>101</v>
      </c>
      <c r="D9" s="20" t="s">
        <v>123</v>
      </c>
      <c r="E9" s="21">
        <v>43010</v>
      </c>
      <c r="F9" s="47">
        <v>18000</v>
      </c>
      <c r="G9" s="46">
        <v>212225</v>
      </c>
      <c r="H9" s="10">
        <v>120000</v>
      </c>
    </row>
    <row r="10" spans="1:8" ht="45" x14ac:dyDescent="0.25">
      <c r="A10" s="7" t="s">
        <v>77</v>
      </c>
      <c r="B10" s="7" t="s">
        <v>124</v>
      </c>
      <c r="C10" s="7" t="s">
        <v>125</v>
      </c>
      <c r="D10" s="20" t="s">
        <v>108</v>
      </c>
      <c r="E10" s="21">
        <v>42800</v>
      </c>
      <c r="F10" s="48">
        <v>1470</v>
      </c>
      <c r="G10" s="46">
        <v>7400</v>
      </c>
      <c r="H10" s="10">
        <v>7000</v>
      </c>
    </row>
    <row r="11" spans="1:8" ht="33.75" x14ac:dyDescent="0.25">
      <c r="A11" s="7" t="s">
        <v>77</v>
      </c>
      <c r="B11" s="7" t="s">
        <v>126</v>
      </c>
      <c r="C11" s="7" t="s">
        <v>89</v>
      </c>
      <c r="D11" s="20" t="s">
        <v>127</v>
      </c>
      <c r="E11" s="21">
        <v>42828</v>
      </c>
      <c r="F11" s="47">
        <v>46500</v>
      </c>
      <c r="G11" s="46">
        <v>173090</v>
      </c>
      <c r="H11" s="10">
        <v>150000</v>
      </c>
    </row>
    <row r="12" spans="1:8" ht="19.5" thickBot="1" x14ac:dyDescent="0.35">
      <c r="F12" s="49">
        <f>SUM(F7:F11)</f>
        <v>162970</v>
      </c>
    </row>
  </sheetData>
  <dataValidations count="1">
    <dataValidation type="list" allowBlank="1" showInputMessage="1" showErrorMessage="1" sqref="C1:C11">
      <formula1>___________ADC2016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pane ySplit="1" topLeftCell="A2" activePane="bottomLeft" state="frozen"/>
      <selection pane="bottomLeft" activeCell="E10" sqref="E10"/>
    </sheetView>
  </sheetViews>
  <sheetFormatPr baseColWidth="10" defaultRowHeight="15" x14ac:dyDescent="0.25"/>
  <cols>
    <col min="1" max="1" width="18.140625" customWidth="1"/>
    <col min="2" max="2" width="44" customWidth="1"/>
    <col min="3" max="3" width="17.140625" customWidth="1"/>
    <col min="4" max="4" width="21.7109375" customWidth="1"/>
    <col min="5" max="5" width="20.85546875" customWidth="1"/>
    <col min="6" max="6" width="18.140625" customWidth="1"/>
    <col min="7" max="7" width="17.140625" customWidth="1"/>
    <col min="8" max="8" width="33.7109375" customWidth="1"/>
  </cols>
  <sheetData>
    <row r="1" spans="1:8" ht="38.25" x14ac:dyDescent="0.25">
      <c r="A1" s="37" t="s">
        <v>39</v>
      </c>
      <c r="B1" s="38" t="s">
        <v>40</v>
      </c>
      <c r="C1" s="39" t="s">
        <v>41</v>
      </c>
      <c r="D1" s="37" t="s">
        <v>4</v>
      </c>
      <c r="E1" s="37" t="s">
        <v>42</v>
      </c>
      <c r="F1" s="40" t="s">
        <v>43</v>
      </c>
      <c r="G1" s="40" t="s">
        <v>7</v>
      </c>
      <c r="H1" s="37" t="s">
        <v>82</v>
      </c>
    </row>
    <row r="2" spans="1:8" ht="22.5" x14ac:dyDescent="0.25">
      <c r="A2" s="7" t="s">
        <v>22</v>
      </c>
      <c r="B2" s="7" t="s">
        <v>83</v>
      </c>
      <c r="C2" s="20" t="s">
        <v>48</v>
      </c>
      <c r="D2" s="21">
        <v>42408</v>
      </c>
      <c r="E2" s="41">
        <v>5275.2</v>
      </c>
      <c r="F2" s="10">
        <v>25120</v>
      </c>
      <c r="G2" s="10">
        <v>25120</v>
      </c>
      <c r="H2" s="7" t="s">
        <v>86</v>
      </c>
    </row>
    <row r="3" spans="1:8" ht="56.25" x14ac:dyDescent="0.25">
      <c r="A3" s="7" t="s">
        <v>22</v>
      </c>
      <c r="B3" s="7" t="s">
        <v>84</v>
      </c>
      <c r="C3" s="20" t="s">
        <v>85</v>
      </c>
      <c r="D3" s="21">
        <v>42499</v>
      </c>
      <c r="E3" s="42">
        <v>19183.68</v>
      </c>
      <c r="F3" s="10">
        <v>38367.35</v>
      </c>
      <c r="G3" s="10">
        <v>38367.35</v>
      </c>
      <c r="H3" s="7" t="s">
        <v>87</v>
      </c>
    </row>
    <row r="4" spans="1:8" ht="90" x14ac:dyDescent="0.25">
      <c r="A4" s="7" t="s">
        <v>51</v>
      </c>
      <c r="B4" s="7" t="s">
        <v>88</v>
      </c>
      <c r="C4" s="20" t="s">
        <v>90</v>
      </c>
      <c r="D4" s="21">
        <v>42632</v>
      </c>
      <c r="E4" s="43">
        <v>40000</v>
      </c>
      <c r="F4" s="10">
        <v>147841</v>
      </c>
      <c r="G4" s="10">
        <v>80000</v>
      </c>
      <c r="H4" s="7" t="s">
        <v>93</v>
      </c>
    </row>
    <row r="5" spans="1:8" ht="45" x14ac:dyDescent="0.25">
      <c r="A5" s="7" t="s">
        <v>51</v>
      </c>
      <c r="B5" s="7" t="s">
        <v>91</v>
      </c>
      <c r="C5" s="20" t="s">
        <v>92</v>
      </c>
      <c r="D5" s="21">
        <v>42499</v>
      </c>
      <c r="E5" s="43">
        <v>29452.400000000001</v>
      </c>
      <c r="F5" s="10">
        <v>128053.9</v>
      </c>
      <c r="G5" s="10">
        <v>128053.9</v>
      </c>
      <c r="H5" s="7" t="s">
        <v>94</v>
      </c>
    </row>
    <row r="6" spans="1:8" ht="112.5" x14ac:dyDescent="0.25">
      <c r="A6" s="7" t="s">
        <v>95</v>
      </c>
      <c r="B6" s="7" t="s">
        <v>96</v>
      </c>
      <c r="C6" s="20" t="s">
        <v>97</v>
      </c>
      <c r="D6" s="21">
        <v>42555</v>
      </c>
      <c r="E6" s="43">
        <v>27107.88</v>
      </c>
      <c r="F6" s="10">
        <v>104261.09</v>
      </c>
      <c r="G6" s="10">
        <v>150000</v>
      </c>
      <c r="H6" s="7" t="s">
        <v>104</v>
      </c>
    </row>
    <row r="7" spans="1:8" ht="22.5" x14ac:dyDescent="0.25">
      <c r="A7" s="7" t="s">
        <v>95</v>
      </c>
      <c r="B7" s="7" t="s">
        <v>98</v>
      </c>
      <c r="C7" s="20" t="s">
        <v>99</v>
      </c>
      <c r="D7" s="21">
        <v>42555</v>
      </c>
      <c r="E7" s="43">
        <v>15204</v>
      </c>
      <c r="F7" s="10">
        <v>49047.09</v>
      </c>
      <c r="G7" s="10">
        <v>49047.09</v>
      </c>
      <c r="H7" s="7" t="s">
        <v>105</v>
      </c>
    </row>
    <row r="8" spans="1:8" ht="33.75" x14ac:dyDescent="0.25">
      <c r="A8" s="7" t="s">
        <v>9</v>
      </c>
      <c r="B8" s="7" t="s">
        <v>100</v>
      </c>
      <c r="C8" s="20" t="s">
        <v>73</v>
      </c>
      <c r="D8" s="21">
        <v>42632</v>
      </c>
      <c r="E8" s="43">
        <v>15613</v>
      </c>
      <c r="F8" s="10">
        <v>74350</v>
      </c>
      <c r="G8" s="10">
        <v>74350</v>
      </c>
      <c r="H8" s="7" t="s">
        <v>106</v>
      </c>
    </row>
    <row r="9" spans="1:8" ht="23.25" thickBot="1" x14ac:dyDescent="0.3">
      <c r="A9" s="7" t="s">
        <v>9</v>
      </c>
      <c r="B9" s="7" t="s">
        <v>102</v>
      </c>
      <c r="C9" s="20" t="s">
        <v>103</v>
      </c>
      <c r="D9" s="21">
        <v>42632</v>
      </c>
      <c r="E9" s="44">
        <v>4200</v>
      </c>
      <c r="F9" s="10">
        <v>130184</v>
      </c>
      <c r="G9" s="10">
        <v>20000</v>
      </c>
      <c r="H9" s="7"/>
    </row>
    <row r="10" spans="1:8" ht="19.5" thickBot="1" x14ac:dyDescent="0.35">
      <c r="E10" s="45">
        <f>SUM(E2:E9)</f>
        <v>156036.16</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pane ySplit="1" topLeftCell="A2" activePane="bottomLeft" state="frozen"/>
      <selection pane="bottomLeft" activeCell="E16" sqref="E16"/>
    </sheetView>
  </sheetViews>
  <sheetFormatPr baseColWidth="10" defaultRowHeight="15" x14ac:dyDescent="0.25"/>
  <cols>
    <col min="1" max="1" width="18.140625" customWidth="1"/>
    <col min="2" max="2" width="29.5703125" customWidth="1"/>
    <col min="3" max="3" width="15.42578125" customWidth="1"/>
    <col min="4" max="4" width="16.140625" customWidth="1"/>
    <col min="5" max="5" width="16.7109375" customWidth="1"/>
    <col min="6" max="6" width="15" customWidth="1"/>
    <col min="7" max="7" width="38" customWidth="1"/>
  </cols>
  <sheetData>
    <row r="1" spans="1:7" ht="38.25" x14ac:dyDescent="0.25">
      <c r="A1" s="25" t="s">
        <v>39</v>
      </c>
      <c r="B1" s="26" t="s">
        <v>40</v>
      </c>
      <c r="C1" s="27" t="s">
        <v>41</v>
      </c>
      <c r="D1" s="25" t="s">
        <v>4</v>
      </c>
      <c r="E1" s="25" t="s">
        <v>42</v>
      </c>
      <c r="F1" s="28" t="s">
        <v>43</v>
      </c>
      <c r="G1" s="25" t="s">
        <v>44</v>
      </c>
    </row>
    <row r="2" spans="1:7" ht="33.75" x14ac:dyDescent="0.25">
      <c r="A2" s="7" t="s">
        <v>22</v>
      </c>
      <c r="B2" s="7" t="s">
        <v>45</v>
      </c>
      <c r="C2" s="20" t="s">
        <v>47</v>
      </c>
      <c r="D2" s="21">
        <v>42065</v>
      </c>
      <c r="E2" s="29">
        <v>39536.629999999997</v>
      </c>
      <c r="F2" s="10">
        <v>138725</v>
      </c>
      <c r="G2" s="10" t="s">
        <v>49</v>
      </c>
    </row>
    <row r="3" spans="1:7" ht="22.5" x14ac:dyDescent="0.25">
      <c r="A3" s="7" t="s">
        <v>22</v>
      </c>
      <c r="B3" s="22" t="s">
        <v>46</v>
      </c>
      <c r="C3" s="20" t="s">
        <v>48</v>
      </c>
      <c r="D3" s="21">
        <v>42345</v>
      </c>
      <c r="E3" s="30">
        <v>4876</v>
      </c>
      <c r="F3" s="10">
        <v>23220</v>
      </c>
      <c r="G3" s="7" t="s">
        <v>50</v>
      </c>
    </row>
    <row r="4" spans="1:7" ht="48" customHeight="1" x14ac:dyDescent="0.25">
      <c r="A4" s="7" t="s">
        <v>51</v>
      </c>
      <c r="B4" s="7" t="s">
        <v>52</v>
      </c>
      <c r="C4" s="20" t="s">
        <v>53</v>
      </c>
      <c r="D4" s="21">
        <v>42114</v>
      </c>
      <c r="E4" s="30">
        <v>2300</v>
      </c>
      <c r="F4" s="10">
        <v>21350</v>
      </c>
      <c r="G4" s="7" t="s">
        <v>54</v>
      </c>
    </row>
    <row r="5" spans="1:7" ht="45" x14ac:dyDescent="0.25">
      <c r="A5" s="7" t="s">
        <v>55</v>
      </c>
      <c r="B5" s="7" t="s">
        <v>56</v>
      </c>
      <c r="C5" s="20" t="s">
        <v>57</v>
      </c>
      <c r="D5" s="21">
        <v>42191</v>
      </c>
      <c r="E5" s="30">
        <v>13009</v>
      </c>
      <c r="F5" s="10">
        <v>41966.83</v>
      </c>
      <c r="G5" s="7" t="s">
        <v>58</v>
      </c>
    </row>
    <row r="6" spans="1:7" ht="22.5" x14ac:dyDescent="0.25">
      <c r="A6" s="7" t="s">
        <v>59</v>
      </c>
      <c r="B6" s="22" t="s">
        <v>60</v>
      </c>
      <c r="C6" s="23" t="s">
        <v>37</v>
      </c>
      <c r="D6" s="24">
        <v>42282</v>
      </c>
      <c r="E6" s="30">
        <v>14970</v>
      </c>
      <c r="F6" s="10">
        <v>49900</v>
      </c>
      <c r="G6" s="1" t="s">
        <v>64</v>
      </c>
    </row>
    <row r="7" spans="1:7" ht="48" customHeight="1" x14ac:dyDescent="0.25">
      <c r="A7" s="7" t="s">
        <v>61</v>
      </c>
      <c r="B7" s="7" t="s">
        <v>62</v>
      </c>
      <c r="C7" s="20" t="s">
        <v>53</v>
      </c>
      <c r="D7" s="21">
        <v>42114</v>
      </c>
      <c r="E7" s="30">
        <v>23100</v>
      </c>
      <c r="F7" s="10">
        <v>172383.8</v>
      </c>
      <c r="G7" s="7" t="s">
        <v>54</v>
      </c>
    </row>
    <row r="8" spans="1:7" ht="46.5" customHeight="1" x14ac:dyDescent="0.25">
      <c r="A8" s="7" t="s">
        <v>61</v>
      </c>
      <c r="B8" s="7" t="s">
        <v>63</v>
      </c>
      <c r="C8" s="20" t="s">
        <v>53</v>
      </c>
      <c r="D8" s="21">
        <v>42114</v>
      </c>
      <c r="E8" s="30">
        <v>22400</v>
      </c>
      <c r="F8" s="10">
        <v>184691.54</v>
      </c>
      <c r="G8" s="7" t="s">
        <v>54</v>
      </c>
    </row>
    <row r="9" spans="1:7" x14ac:dyDescent="0.25">
      <c r="A9" s="7" t="s">
        <v>65</v>
      </c>
      <c r="B9" s="7" t="s">
        <v>66</v>
      </c>
      <c r="C9" s="20" t="s">
        <v>47</v>
      </c>
      <c r="D9" s="21">
        <v>42065</v>
      </c>
      <c r="E9" s="29">
        <v>23648.560000000001</v>
      </c>
      <c r="F9" s="10">
        <v>90956</v>
      </c>
      <c r="G9" s="1" t="s">
        <v>69</v>
      </c>
    </row>
    <row r="10" spans="1:7" ht="22.5" x14ac:dyDescent="0.25">
      <c r="A10" s="7" t="s">
        <v>67</v>
      </c>
      <c r="B10" s="22" t="s">
        <v>68</v>
      </c>
      <c r="C10" s="23" t="s">
        <v>37</v>
      </c>
      <c r="D10" s="24">
        <v>42282</v>
      </c>
      <c r="E10" s="30">
        <v>68076</v>
      </c>
      <c r="F10" s="10">
        <v>219600</v>
      </c>
      <c r="G10" s="1" t="s">
        <v>64</v>
      </c>
    </row>
    <row r="11" spans="1:7" ht="57" customHeight="1" x14ac:dyDescent="0.25">
      <c r="A11" s="7" t="s">
        <v>9</v>
      </c>
      <c r="B11" s="7" t="s">
        <v>70</v>
      </c>
      <c r="C11" s="20" t="s">
        <v>53</v>
      </c>
      <c r="D11" s="21">
        <v>42114</v>
      </c>
      <c r="E11" s="30">
        <v>18321.93</v>
      </c>
      <c r="F11" s="10">
        <v>195982.81</v>
      </c>
      <c r="G11" s="7" t="s">
        <v>54</v>
      </c>
    </row>
    <row r="12" spans="1:7" ht="49.5" customHeight="1" x14ac:dyDescent="0.25">
      <c r="A12" s="7" t="s">
        <v>9</v>
      </c>
      <c r="B12" s="7" t="s">
        <v>71</v>
      </c>
      <c r="C12" s="1" t="s">
        <v>73</v>
      </c>
      <c r="D12" s="21">
        <v>42191</v>
      </c>
      <c r="E12" s="30">
        <v>100800</v>
      </c>
      <c r="F12" s="10">
        <v>280000</v>
      </c>
      <c r="G12" s="1" t="s">
        <v>75</v>
      </c>
    </row>
    <row r="13" spans="1:7" ht="22.5" x14ac:dyDescent="0.25">
      <c r="A13" s="7" t="s">
        <v>9</v>
      </c>
      <c r="B13" s="22" t="s">
        <v>72</v>
      </c>
      <c r="C13" s="23" t="s">
        <v>74</v>
      </c>
      <c r="D13" s="24">
        <v>42282</v>
      </c>
      <c r="E13" s="30">
        <v>104345</v>
      </c>
      <c r="F13" s="10">
        <v>254500</v>
      </c>
      <c r="G13" s="1" t="s">
        <v>76</v>
      </c>
    </row>
    <row r="14" spans="1:7" x14ac:dyDescent="0.25">
      <c r="A14" s="7" t="s">
        <v>77</v>
      </c>
      <c r="B14" s="7" t="s">
        <v>78</v>
      </c>
      <c r="C14" s="20" t="s">
        <v>47</v>
      </c>
      <c r="D14" s="21">
        <v>42065</v>
      </c>
      <c r="E14" s="29">
        <v>28500</v>
      </c>
      <c r="F14" s="10">
        <v>169799</v>
      </c>
      <c r="G14" s="1" t="s">
        <v>69</v>
      </c>
    </row>
    <row r="15" spans="1:7" ht="34.5" thickBot="1" x14ac:dyDescent="0.3">
      <c r="A15" s="7" t="s">
        <v>77</v>
      </c>
      <c r="B15" s="7" t="s">
        <v>79</v>
      </c>
      <c r="C15" s="20" t="s">
        <v>57</v>
      </c>
      <c r="D15" s="21">
        <v>42191</v>
      </c>
      <c r="E15" s="31">
        <v>5561</v>
      </c>
      <c r="F15" s="10">
        <v>12089.32</v>
      </c>
      <c r="G15" s="7" t="s">
        <v>80</v>
      </c>
    </row>
    <row r="16" spans="1:7" ht="19.5" thickBot="1" x14ac:dyDescent="0.35">
      <c r="E16" s="19">
        <f>SUM(E2:E15)</f>
        <v>469444.12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ADC 2020</vt:lpstr>
      <vt:lpstr>ADC 2019</vt:lpstr>
      <vt:lpstr>ADC 2018</vt:lpstr>
      <vt:lpstr>ADC 2017</vt:lpstr>
      <vt:lpstr>ADC 2016</vt:lpstr>
      <vt:lpstr>ADC 2015</vt:lpstr>
    </vt:vector>
  </TitlesOfParts>
  <Company>CGVO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FANNY</dc:creator>
  <cp:lastModifiedBy>HUBERT FANNY</cp:lastModifiedBy>
  <dcterms:created xsi:type="dcterms:W3CDTF">2020-08-31T10:24:31Z</dcterms:created>
  <dcterms:modified xsi:type="dcterms:W3CDTF">2020-09-24T08:55:02Z</dcterms:modified>
</cp:coreProperties>
</file>