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afic\Cab_Groupe_Com\ELECTIONS\02_Départementales\2021\Bilans de mandat 2015-2021\Votre canton\VAUREAL\"/>
    </mc:Choice>
  </mc:AlternateContent>
  <bookViews>
    <workbookView xWindow="0" yWindow="0" windowWidth="28800" windowHeight="12435" activeTab="5"/>
  </bookViews>
  <sheets>
    <sheet name="ADC 2020" sheetId="6" r:id="rId1"/>
    <sheet name="ADC 2019" sheetId="1" r:id="rId2"/>
    <sheet name="ADC 2018" sheetId="2" r:id="rId3"/>
    <sheet name="ADC 2017" sheetId="3" r:id="rId4"/>
    <sheet name="ADC 2016" sheetId="4" r:id="rId5"/>
    <sheet name="ADC 2015" sheetId="5" r:id="rId6"/>
  </sheets>
  <externalReferences>
    <externalReference r:id="rId7"/>
    <externalReference r:id="rId8"/>
    <externalReference r:id="rId9"/>
    <externalReference r:id="rId10"/>
  </externalReferences>
  <definedNames>
    <definedName name="______________ADC2016">'[3]nouveaux intitulés'!$B:$B</definedName>
    <definedName name="_____________ADC2016">'[3]nouveaux intitulés'!$B:$B</definedName>
    <definedName name="____________ADC2016">'[3]nouveaux intitulés'!$B:$B</definedName>
    <definedName name="___________ADC2013">'[3]nouveaux intitulés'!$A:$A</definedName>
    <definedName name="___________ADC2016">'[1]nouveaux intitulés'!$B:$B</definedName>
    <definedName name="__________ADC2013">'[3]nouveaux intitulés'!$A:$A</definedName>
    <definedName name="__________ADC2016">'[2]intitulés 2016'!#REF!</definedName>
    <definedName name="_________ADC2013">'[3]nouveaux intitulés'!$A:$A</definedName>
    <definedName name="_________ADC2016">#REF!</definedName>
    <definedName name="________ADC2013">'[1]nouveaux intitulés'!$A:$A</definedName>
    <definedName name="________ADC2016">#REF!</definedName>
    <definedName name="_______ADC2013">'[2]intitulés 2016'!$A:$A</definedName>
    <definedName name="_______ADC2016">#REF!</definedName>
    <definedName name="______ADC2013">'[2]intitulés 2016'!$A$1:$A$65536</definedName>
    <definedName name="______ADC2016">'[2]intitulés 2016'!$B$1:$B$65536</definedName>
    <definedName name="_____ADC2013">'[1]nouveaux intitulés'!$A:$A</definedName>
    <definedName name="_____ADC2016">'[1]nouveaux intitulés'!$B:$B</definedName>
    <definedName name="____ADC2013">'[3]nouveaux intitulés'!$A:$A</definedName>
    <definedName name="____ADC2016">'[3]nouveaux intitulés'!$B:$B</definedName>
    <definedName name="___ADC2013">'[2]intitulés 2016'!$A$1:$A$65536</definedName>
    <definedName name="___ADC2016">'[2]intitulés 2016'!$B$1:$B$65536</definedName>
    <definedName name="__ADC2013">'[1]nouveaux intitulés'!$A:$A</definedName>
    <definedName name="__ADC2016">'[1]nouveaux intitulés'!#REF!</definedName>
    <definedName name="_ADC2013">'[3]nouveaux intitulés'!$A:$A</definedName>
    <definedName name="_ADC2016">'[3]nouveaux intitulés'!$B:$B</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4" l="1"/>
  <c r="E28" i="5"/>
  <c r="J24" i="3" l="1"/>
  <c r="G21" i="2"/>
  <c r="G24" i="1"/>
  <c r="F11" i="6" l="1"/>
</calcChain>
</file>

<file path=xl/sharedStrings.xml><?xml version="1.0" encoding="utf-8"?>
<sst xmlns="http://schemas.openxmlformats.org/spreadsheetml/2006/main" count="668" uniqueCount="340">
  <si>
    <t xml:space="preserve">Collectivités et autres </t>
  </si>
  <si>
    <t xml:space="preserve">Objets / types de travaux </t>
  </si>
  <si>
    <t>Opérations éligible au Guide 2019</t>
  </si>
  <si>
    <t>Délib n°</t>
  </si>
  <si>
    <t>Date</t>
  </si>
  <si>
    <t xml:space="preserve">Montant de la subvention </t>
  </si>
  <si>
    <t>Montant total du projet</t>
  </si>
  <si>
    <t xml:space="preserve">Montant subventionnable </t>
  </si>
  <si>
    <t xml:space="preserve">Commentaires </t>
  </si>
  <si>
    <t>Magny-en-Vexin</t>
  </si>
  <si>
    <t>aménagement de sécurité de la rue des Tourelles jusqu'à l'école Jean Moulin</t>
  </si>
  <si>
    <t xml:space="preserve">ARCC Ecole - Aide aux routes communales et communautaires </t>
  </si>
  <si>
    <t>CP 2-08</t>
  </si>
  <si>
    <t>Chaussy</t>
  </si>
  <si>
    <t>travaus de mise en sécurité du terrain de jeux à l'école communale</t>
  </si>
  <si>
    <t>Fonds scolaire</t>
  </si>
  <si>
    <t>CP 2-10</t>
  </si>
  <si>
    <t>Vétheuil</t>
  </si>
  <si>
    <t>création d'un cabinet médical (réhabilitation de l'ancien logement de l'instituteur) 20 rue de l'église</t>
  </si>
  <si>
    <t>Lutte contre la désertification médicale</t>
  </si>
  <si>
    <t>AD 2-24</t>
  </si>
  <si>
    <t>Saint-Cyr-en-Arthies</t>
  </si>
  <si>
    <t>contrat COR pour 3 opérations : 
- réaménagement de la rue du Parc (63 600 €) 
- réaménagement de la rue du Coteau (23 400 €) 
- réaménagement de l'Allée des Tilleuls (24 000 €)</t>
  </si>
  <si>
    <t>CoR - Contrat rural</t>
  </si>
  <si>
    <t>Haute-Isle</t>
  </si>
  <si>
    <t>Avenant au contrat COR pour 3 opérations : réfection du Chemin de l'Abbaye ( 50 649,84 €) réfection du chemin du Village (24 217,45€) et céation d'une allée piétonne route de la Vallée (12 099,15€)</t>
  </si>
  <si>
    <t>CP 2-09</t>
  </si>
  <si>
    <t xml:space="preserve">VOIR AVEC ISABELLE </t>
  </si>
  <si>
    <t>Montreuil-sur-Epte</t>
  </si>
  <si>
    <t>réfection des voies communales : rue du Ruisseau, Chemin Nivard, et impasse des trois Marolles</t>
  </si>
  <si>
    <t>ARCC Voirie - Aide aux routes communales et communautaires</t>
  </si>
  <si>
    <t xml:space="preserve">Attention revalisation des taux de 
2018 </t>
  </si>
  <si>
    <t>Bray-et-Lu</t>
  </si>
  <si>
    <t>assistance à maitrise d'ouvrage pour l'actualisation du schéma directeur dassainissement - convention 19023</t>
  </si>
  <si>
    <t>Dépollution des eaux - Assainissement collectif</t>
  </si>
  <si>
    <t>CP 2-12</t>
  </si>
  <si>
    <t>Courdimanche</t>
  </si>
  <si>
    <t>acquisition d'un véhicule Dacia Duster</t>
  </si>
  <si>
    <t>Soutien au développement de polices municipales ou intercommunales</t>
  </si>
  <si>
    <t>Guiry-en-Vexin</t>
  </si>
  <si>
    <t>restauration du calvaire et de l'emmarchement latéral Sud de l'église Saint Nicolas</t>
  </si>
  <si>
    <t>Monuments historiques classés ou inscrits et orgues classées ou inscrites</t>
  </si>
  <si>
    <t>Collectivités</t>
  </si>
  <si>
    <t>Code INSEE</t>
  </si>
  <si>
    <t>Canton</t>
  </si>
  <si>
    <t>Opérations éligible au Guide 2018</t>
  </si>
  <si>
    <t>Plafond 2019</t>
  </si>
  <si>
    <t>CA Cergy Pontoise</t>
  </si>
  <si>
    <t>Vauréal</t>
  </si>
  <si>
    <t>construction du Forum II à Vauréal</t>
  </si>
  <si>
    <t>achat de matériel et mobilier lié aux travaux de construction du Forum II à Vauréal</t>
  </si>
  <si>
    <t>Travaux de construction, restructuration ou extension pour l'ensemble des équipements culturels</t>
  </si>
  <si>
    <t>Acquisition de matériel et mobilier culturel liée aux travaux de construction, restructuration ou extension pour l'ensemble des équipements culturels</t>
  </si>
  <si>
    <t xml:space="preserve">CP 2-12 </t>
  </si>
  <si>
    <t>Vigny</t>
  </si>
  <si>
    <t>CC Vexin Centre</t>
  </si>
  <si>
    <t>réfection de la couverture de la flèche de l'église Saint Médard</t>
  </si>
  <si>
    <t>Restauration et mise en valeur du patrimoine historique communal non protégé</t>
  </si>
  <si>
    <t>Menucourt</t>
  </si>
  <si>
    <t>contruction du centre de loisirs sans hébergement au sien du Groupe Scolaire Les Cornouillers</t>
  </si>
  <si>
    <t>Centres de loisirs sans hébergement - CLSH (Création/extension)</t>
  </si>
  <si>
    <t xml:space="preserve">CP 2-11 </t>
  </si>
  <si>
    <t/>
  </si>
  <si>
    <t>Plafond de travaux 1 000 0000 € HT</t>
  </si>
  <si>
    <t>réfection de voirie de la rue Pasteur et de la rue du Ruisseau pour sécuriser les abords de l'école Louis Bourgeois avec élargissement de trottoirs et création d'un plateau surelevé</t>
  </si>
  <si>
    <t>CP 2-15</t>
  </si>
  <si>
    <t xml:space="preserve">80 000 € HT pour les communes et groupement de communes </t>
  </si>
  <si>
    <t>SIAEP du Vexin Ouest</t>
  </si>
  <si>
    <t>CC Vexin Val de Seine</t>
  </si>
  <si>
    <r>
      <t xml:space="preserve">Travaux de raccordement et d'équipement du forage du Puits du Bois à </t>
    </r>
    <r>
      <rPr>
        <b/>
        <sz val="8"/>
        <color theme="1"/>
        <rFont val="Arial"/>
        <family val="2"/>
      </rPr>
      <t>Chaussy</t>
    </r>
    <r>
      <rPr>
        <sz val="8"/>
        <color theme="1"/>
        <rFont val="Arial"/>
        <family val="2"/>
      </rPr>
      <t xml:space="preserve"> - Convention 19006</t>
    </r>
  </si>
  <si>
    <t>Préservation de l'alimentation en eau potable</t>
  </si>
  <si>
    <t>CP 2-9</t>
  </si>
  <si>
    <t>Plafonds de dépenses :
Etudes générales (aide à la décision) 40 000 € cumulés/opération
Etudes liées aux travaux 100 000 € HT cumulés/opération
Travaux 2 000 000 € HT</t>
  </si>
  <si>
    <t>Réhabilitaiton des voies communales : rue du Village et rue du Bois Pierre</t>
  </si>
  <si>
    <t>Pour les communes 
100 000 € HT si linéaire voirie &lt; à 5 000 ml
150 000 € HT si liénéaire voirie entre 5 et 15 000 ml
200 000 € HT si linéaire voirie  à 15 000 ml
Pour les groupements de communes 
200 000 € HT si linéaire voirie &lt; 15 000 ml
300 000 € HT si linéaire voirie entre 15 et 40 000 ml
400 000 € Ht si linéaire voirie &gt; à 40 000 ml</t>
  </si>
  <si>
    <t>Maudétour-en-Vexin</t>
  </si>
  <si>
    <t>réfection des voiries routes des Moines, route des Bruyères et chemin Neuf</t>
  </si>
  <si>
    <t>réfection compléte de la couche de roulement rue de la Marjolaine et du du Message et réfection d'un trottoir avec création de drains rue des Néfliers</t>
  </si>
  <si>
    <t>CP 2-13</t>
  </si>
  <si>
    <t>Omerville</t>
  </si>
  <si>
    <t>dernière tranche de travaux d'isolation de la toiture de l'école élémentaire communale</t>
  </si>
  <si>
    <t>Plafond de travaux 50 000 € HT/an</t>
  </si>
  <si>
    <t>changement du revêtement de sol concernant 10 classes du GS Les Sablons</t>
  </si>
  <si>
    <t>Ecoles, groupes scolaires et demi-pension (rénovation/restructuration)</t>
  </si>
  <si>
    <t>CP 2-16</t>
  </si>
  <si>
    <t>Plafond des travaux 100 000 € HT/classe et/ou local pédogique par demi-pension rénovée ou restructurée
plancher 10 000 € HT/classe rénovée et/our local pédogique par demi-pension rénovée ou restucturée</t>
  </si>
  <si>
    <t>Saint-Clair-sur-Epte</t>
  </si>
  <si>
    <t>réfection et rénovation des voies dans le Hameau de Breuil (rue de la source, rue du Château d'eau, rue de la Sablières, place des Tilleurls)</t>
  </si>
  <si>
    <t>CP 2-22</t>
  </si>
  <si>
    <t>Sagy</t>
  </si>
  <si>
    <t>réfection de la structure de chaussée des voies communales (Le Village, le Grand Mesnil, Chardronville, Sallancourt, le Petit Mesnil)</t>
  </si>
  <si>
    <t>création d'un parking de 27 places, d'une allée de circulation et d'un passage piéton rue de l'Hermitage, assurant les mesures de sécurité aux abords de l'école maternelle</t>
  </si>
  <si>
    <t>Wy-dit-Joli-Village</t>
  </si>
  <si>
    <t>réfection de voirie "chemin du parc</t>
  </si>
  <si>
    <t>Avernes</t>
  </si>
  <si>
    <t xml:space="preserve">études de maîtrise d'œuvre pour les travaux d'assainissement et la reconduction de la station d'épuration </t>
  </si>
  <si>
    <t>Plafonds de dépenses :
Etudes générales (aide à la décision) 40 000 € cumulés/opération
Etudes liées aux travaux 100 000 € HT cumulés/opération
Travaux 1 500 000 € HT
Plafond de travaux pour les stations d'épuration 
10 M € HT (stations et réseaux de raccordement de la station)</t>
  </si>
  <si>
    <t>réalisation d'un terrain de football en gazon synthètique</t>
  </si>
  <si>
    <t>Construction d'équipements d'intérêt local : équipements sportifs de base</t>
  </si>
  <si>
    <t xml:space="preserve">Plafond de travaux 1 500 000 € HT
Plancher de travaux 100 000 € HT </t>
  </si>
  <si>
    <t>aménagement d'un parking</t>
  </si>
  <si>
    <t>Développement de l'économie par la revitalisation des commerces de proximité et de leur environnement</t>
  </si>
  <si>
    <t>CP 2-14</t>
  </si>
  <si>
    <t>1 M €/opération
1000 000 € HT supplémentaires accueil touristique</t>
  </si>
  <si>
    <t>Amenucourt</t>
  </si>
  <si>
    <t>Contrat rural (COR) pour 3 opérations : aménagement des espaces autour du lavoir de Roconval (65 949,84 €), réaménagement du cimetière (29 999,85 €) et réfection de la salle des fêtes et de ses abords (15 027,60 €)</t>
  </si>
  <si>
    <t>Banthelu</t>
  </si>
  <si>
    <t>Contrat rural (COR) pour 2 opérations : réaménagement de la place de l'église Saint Gédéon (94 185,75 €) et réfection du toit de l'église Saint Gédéon (9 051,52 €)</t>
  </si>
  <si>
    <t>370 000 € HT communes de - de 2 000 hab
770 000 € Ht commune - de 3 000 hab</t>
  </si>
  <si>
    <t>remplacements de la chaudière du logement de l'école élémentaire communale</t>
  </si>
  <si>
    <t>restauration de tableaux et objets conservés dans l'église</t>
  </si>
  <si>
    <t>CP 2-18</t>
  </si>
  <si>
    <t>Plafond de travaux 20 000 € HT/élément et par an 
Pour églises non protégées 200 000 € + 50 00 € HT pour la sécurité
Pour objets mobiliers conservés dans les églises 10 000 €
Pour les orgues à tuyaux 300 000 € HT</t>
  </si>
  <si>
    <t>EPCI</t>
  </si>
  <si>
    <t>Nombre d'habitants DGF 2016</t>
  </si>
  <si>
    <t>Objets / types de travaux</t>
  </si>
  <si>
    <t>Opération éligible au Guide 2016</t>
  </si>
  <si>
    <t>Opérations éligible au Guide 
2018</t>
  </si>
  <si>
    <t xml:space="preserve">Délib
n°
</t>
  </si>
  <si>
    <t>Montant de la 
subvention</t>
  </si>
  <si>
    <t xml:space="preserve">Montant total du projet </t>
  </si>
  <si>
    <t>Plafond 2016</t>
  </si>
  <si>
    <t>Plafond 2018</t>
  </si>
  <si>
    <t>AMENUCOURT</t>
  </si>
  <si>
    <t>Création d'une place handicapée sur le parking de la salle des fêtes</t>
  </si>
  <si>
    <t>2-09</t>
  </si>
  <si>
    <t>BANTHELU</t>
  </si>
  <si>
    <t>mission d'assistance à maîtrise d'ouvrage pour la mise en œuvre du schéma directeur d'assainissement communal-convention 18004</t>
  </si>
  <si>
    <t>2-10</t>
  </si>
  <si>
    <t>La subvention est plafonnée à 70 % la taux réel est de 20 %
subv calculée sans la pondération</t>
  </si>
  <si>
    <t>BRAY ET LU</t>
  </si>
  <si>
    <t>travaux de réfection de la toiture et du chéneau de l'école maternelle de l'Epte</t>
  </si>
  <si>
    <t>2-13</t>
  </si>
  <si>
    <t>COURDIMANCHE</t>
  </si>
  <si>
    <t>Construction de la maison de la petite enfance</t>
  </si>
  <si>
    <t>Etablissements et services d'accueil de la petite enfance (enfants de moins de 6 ans - Construction, aménagement, réhabilitation et équipement</t>
  </si>
  <si>
    <t>2-08</t>
  </si>
  <si>
    <t>25 000 € HT /place pour une création ou extension avec construction neuve
12 500 € HT/ place pour un aménagement ou une  réhabilitation d'un équipement existant</t>
  </si>
  <si>
    <t>FREMAINVILLE</t>
  </si>
  <si>
    <t>Divers travaux de sécurité et d'aménagement, tels que la reprise des serrures, l'installation d'un kit vidéophone, d'une alarme-sirène et de boutons d'urgence, l'installation d'un cloisonnement pour le préau pour le groupe scolaire communal</t>
  </si>
  <si>
    <t>Travaux de voirie sur diverses voies communales : rue des ormeteaux (accès des hancapés et plateau ralentisseur) rue des saules gallots (aménagement sécurité) chemin de grue et rue de la tourelle</t>
  </si>
  <si>
    <t>2-12</t>
  </si>
  <si>
    <t>GENAINVILLE</t>
  </si>
  <si>
    <t>réfection d'une partie de la rue de la Croix Chevrier</t>
  </si>
  <si>
    <t>2-16</t>
  </si>
  <si>
    <t>LA ROCHE GUYON</t>
  </si>
  <si>
    <t>actualisation et mise en œuvre du schéma directeur d'assainissement commual-convention 18003</t>
  </si>
  <si>
    <t xml:space="preserve">2-10 </t>
  </si>
  <si>
    <t>MAGNY EN VEXIN</t>
  </si>
  <si>
    <t>extension de l'école Paul Eluard par la création d'une salle de classe et d'une salle de motricité</t>
  </si>
  <si>
    <t>Ecoles et groupes scolaires y compris demi-pension (construction/extension/reconstruction)</t>
  </si>
  <si>
    <t>2-15</t>
  </si>
  <si>
    <t>contruction ou reconctruction d'écoles et Groupe scolaires 
Plancher de travaux 25 000 € HT/classe ou local pédogique
Plafond de travaux 320 000 €/classe ou local pédogique 
Extention d'écoles et groupe scolaires 
Plancher de travaux 15 000 €HT/par claosse ou local pédogique ajouté
plafond de travaux 200 000 €HT/par classe ou local pédogique ajouté
Construction ou reconstruction de demi-pension
Plancher de travaux 100 000 €HT
Plafond de travaux 400 000 €HT 
Extention de demi-pension 
Plancher de travaux 50 000 €HT
Plafond de travaux 200 000 €HT</t>
  </si>
  <si>
    <t>MENUCOURT</t>
  </si>
  <si>
    <t>travaux de réfection de voirie des rues Pasteur et du Ruisseau</t>
  </si>
  <si>
    <t>MONTREUIL SUR EPTE</t>
  </si>
  <si>
    <t>réfection des voies communales : rue du Ruisseau, Chemin Nivard et impasse des Trois Marolles</t>
  </si>
  <si>
    <t>OMERVILLE</t>
  </si>
  <si>
    <t>remplacement de la chaudière et isolation des toitures de l'école communale</t>
  </si>
  <si>
    <t>SAINT CLAIR SUR EPTE</t>
  </si>
  <si>
    <t>travaux d'installation d'un équipement technique réversible par energie rénouvelable pour le groupe scolaire Pierre Salvi</t>
  </si>
  <si>
    <t>2-06</t>
  </si>
  <si>
    <t>Plafond des travaux 80 000 € HT/classe rénovée
plancher 10 000 € HT/classe rénovée</t>
  </si>
  <si>
    <t>SAINT GERVAIS</t>
  </si>
  <si>
    <t>Réaménagement du cœur du village (90 000 €) - Réaménagement de l'entrée du hameau d'Archemont (21 000€)</t>
  </si>
  <si>
    <t>SERAINCOURT</t>
  </si>
  <si>
    <t>Aménagement piétonnier de la rue Normande (22 144,20 €), Aménagement paysager d'un parking pour desservir les commerces et services du centre-bourg (52 278,09 €) et Réfection de la rue Saint Jean, de la rue Colline et de l'impasse des Vallées (30 559,50 €)</t>
  </si>
  <si>
    <t>2-66</t>
  </si>
  <si>
    <t>SIAEP de la Montcient</t>
  </si>
  <si>
    <t>Travaux de renouvellement de la conduite d'eau potable rue de la bucaille à Aincourt et rue du Parc à Saint Cyr en Arthies-convention 18013</t>
  </si>
  <si>
    <t>VILLERS EN ARTHIES</t>
  </si>
  <si>
    <t>Réfection de voirie Grande rue et route de Chérence (entrée et sortie du village</t>
  </si>
  <si>
    <t>WY DIT JOLI VILLAGE</t>
  </si>
  <si>
    <t>réhabilitation de l'ancienne gare en logement social (72 823,50 €) et construction d'un bâtiment technique municipal (38 176,50 €)</t>
  </si>
  <si>
    <t>Cor - Contrat rural</t>
  </si>
  <si>
    <t>2-25</t>
  </si>
  <si>
    <t>Travaux de réfection des couvertures et charpentes de la nef de l'église Saint Romain</t>
  </si>
  <si>
    <t>1 M€ HT</t>
  </si>
  <si>
    <t>Ambleville</t>
  </si>
  <si>
    <t>Réhabilitation complète des toilettes communales</t>
  </si>
  <si>
    <t>2-07</t>
  </si>
  <si>
    <t>Résorption d'un dépôt sauvage situé le long de la RD43</t>
  </si>
  <si>
    <t>Réhabilitation des décharges brutes et suppression des dépôts sauvage</t>
  </si>
  <si>
    <t xml:space="preserve">Aménagement d'un commerce de proximité </t>
  </si>
  <si>
    <t>Bray-et-Lû</t>
  </si>
  <si>
    <t>Groupe scolaire de l'Epte
Agrandissement du réfectoire du groupe scolaire - 6 classes</t>
  </si>
  <si>
    <t>Ecoles et groupes scolaires (construction/extension/reconstruction totale et/ou reconstruction de classes si suppression de préfabriqués vétustes</t>
  </si>
  <si>
    <t>Buhy</t>
  </si>
  <si>
    <t xml:space="preserve">Réfection de la route de Montreuil et extension de la rue de la source </t>
  </si>
  <si>
    <t>2-14</t>
  </si>
  <si>
    <t>Contrat rural : Réfection chemin abbaye : 50 649,84 €, du chemin du village 24 217,45 € et création allée piétonne : 28 072,77 € soit subv totale 102 940,06 €</t>
  </si>
  <si>
    <t>Contrats Ruraux</t>
  </si>
  <si>
    <t>2-63</t>
  </si>
  <si>
    <t>Hodent</t>
  </si>
  <si>
    <t>Réfection du carrelage de la cantine communale</t>
  </si>
  <si>
    <t>La Chapelle-en-Vexin</t>
  </si>
  <si>
    <t>Contrat rural : Amgt d'une grange en locaux multiservices (scolaire) : 66 033,33 €, Construction ateliers municipaux, et amgt des abords, restauration façades : 44 966,67 €</t>
  </si>
  <si>
    <t>2-64</t>
  </si>
  <si>
    <t>Longuesse</t>
  </si>
  <si>
    <t>Restauration et pose de nouveaux vitraux pour l'église Saint Gildard</t>
  </si>
  <si>
    <t>Création d'une crèche (40 places)</t>
  </si>
  <si>
    <t>Construction et extension de classes, locaux pédagogiques et annexes, y compris le demi-pension</t>
  </si>
  <si>
    <t>Travaux de remplacement de la porte, des fenêtres et des radiateurs pour la salle d'activités de l'école communale</t>
  </si>
  <si>
    <t>Saint Brice sous Forêt</t>
  </si>
  <si>
    <t>annule la subvention versée sous CP n° 2-08 du 5/05/2017 pour un montant de 340 727 € concernant la salle multisport</t>
  </si>
  <si>
    <t>Construction et création de gymnase à proximité de collèges départementaux</t>
  </si>
  <si>
    <t xml:space="preserve">2-11 </t>
  </si>
  <si>
    <t>Convention 16032
Mission d'assistance à maîtrise d'ouvrage pour l'actualisation et la mise en œuvre du schéma directeur d'assainissement communal</t>
  </si>
  <si>
    <t>Travaux d'aménagement de la rue Louis Pasteur et de l'impasse du lavoir, rue Rouget de l'Isle</t>
  </si>
  <si>
    <t>Saint-Gervais</t>
  </si>
  <si>
    <t>Restauration du portail de l'église Saint-Protais</t>
  </si>
  <si>
    <t>Théméricourt</t>
  </si>
  <si>
    <t xml:space="preserve">Restauration du clocher et couverture de la nef de l'église Notre-Dame </t>
  </si>
  <si>
    <t>Contrat rural : amgt abords école et foyer rural place Jean Moulin : 88 917 € Réamgt espace sportif et de loisirs : 21 174 €</t>
  </si>
  <si>
    <t>2-65</t>
  </si>
  <si>
    <t>Mise en place d'un grillage aux abats sons du clocher de l'église Notre-Dame</t>
  </si>
  <si>
    <t>2-11</t>
  </si>
  <si>
    <t>Aménagement de l'accès au gymnase et liaison avec le collège Roland Vasseur</t>
  </si>
  <si>
    <t>Réfection des rues Marie, Pierre Peinau, Vieille Côte et allée du bois ribot</t>
  </si>
  <si>
    <t>Villers-en-Arthies</t>
  </si>
  <si>
    <t>Cor :  Restauration de l'église Phase 1 (43 680 €), Phase 2 (51 912 €), Phase 3 (15 246 €)</t>
  </si>
  <si>
    <t>Aincourt</t>
  </si>
  <si>
    <t>ARCC Voirie Chemin du Muguet Hameau de Lessevilles</t>
  </si>
  <si>
    <t>dde de subvention pour le changement des plafonds des 4 classes suite à un sinistre</t>
  </si>
  <si>
    <t>ARCC Voirie création d'une voix d'accès au cimetière</t>
  </si>
  <si>
    <t>CP 6-03</t>
  </si>
  <si>
    <t xml:space="preserve">CP 6-02 </t>
  </si>
  <si>
    <t xml:space="preserve">Plafond de la subvention </t>
  </si>
  <si>
    <t>150 000 € HT</t>
  </si>
  <si>
    <t>Montant plafond  annuel des travaux de 25 000 € HT 
Cumul sur 3 ans</t>
  </si>
  <si>
    <t xml:space="preserve">200 000 € HT de la dépense subventionnable </t>
  </si>
  <si>
    <t>Arthies</t>
  </si>
  <si>
    <t>ARCC Voirie rue aux Ours</t>
  </si>
  <si>
    <t>100 000 € HT</t>
  </si>
  <si>
    <t xml:space="preserve">Groupe scolaire communal
Aménagement d'une salle à l'école maternelle et construction d'une salle de repos et de sanitaires par extension </t>
  </si>
  <si>
    <t>CP 2-07</t>
  </si>
  <si>
    <t>150 000 € par classe soit 4 classes 
Plafonnée à 600 000 € HT</t>
  </si>
  <si>
    <t xml:space="preserve">Cléry en Vexin </t>
  </si>
  <si>
    <t>Assistance à maitrise d'ouvrage pour les opérations à maitrise des polllutions liées à l'assainissement</t>
  </si>
  <si>
    <t>CP 4-01</t>
  </si>
  <si>
    <r>
      <t xml:space="preserve">Station 30 000 000 € HT/ op
</t>
    </r>
    <r>
      <rPr>
        <b/>
        <sz val="8"/>
        <rFont val="Arial"/>
        <family val="2"/>
      </rPr>
      <t xml:space="preserve">Réseau 3 000 000 € HT / Op </t>
    </r>
  </si>
  <si>
    <t>Frémainville</t>
  </si>
  <si>
    <t xml:space="preserve"> contrat rural concernant les 3 opérations la réhabilitation de la mairie, l'aménagement des espaces publics et la réhabilitation de la salle polyvalente</t>
  </si>
  <si>
    <t>Travaux plafonnés à 300 000 € HT</t>
  </si>
  <si>
    <t>Travaux d'interconnexion pour l'alimentation en eau potable des communes de Hodent et Genainville - Convention 15039</t>
  </si>
  <si>
    <t>Réfection de la route de Montreuil sur Epte</t>
  </si>
  <si>
    <t xml:space="preserve">4 500 000 € HT
+ 10 % Bonus prix de l'eau </t>
  </si>
  <si>
    <t>La Roche-Guyon</t>
  </si>
  <si>
    <t xml:space="preserve"> fonds scolaire 2013 pour le groupe scolaire Le Grand Saule</t>
  </si>
  <si>
    <t>Montant plafond  annuel des travaux de 25 000 € HT  
Cumul sur 3 ans</t>
  </si>
  <si>
    <t>Travaux de réhabilitation du réseau d'assainissement</t>
  </si>
  <si>
    <t xml:space="preserve">ARCC Voirie pour la création de trottoir et voirie impasse de l'Abbaye </t>
  </si>
  <si>
    <t xml:space="preserve">CP 4-01 </t>
  </si>
  <si>
    <t>Plafond 100 000 € HT</t>
  </si>
  <si>
    <t>Contrat Régional Territoiral</t>
  </si>
  <si>
    <t>CP 2-06</t>
  </si>
  <si>
    <t>Contrat comprenant 4op subventionnées à des taux différents</t>
  </si>
  <si>
    <t xml:space="preserve">subvention pour les sanitaires de l'école primaire </t>
  </si>
  <si>
    <t xml:space="preserve"> rue de Lavoir Hameau de Breuil - ARCC Voirie</t>
  </si>
  <si>
    <t xml:space="preserve">ARCC Ecole pour sécuriser les abords de l'école communale Pierre Salvi rue Jules Ferry </t>
  </si>
  <si>
    <t xml:space="preserve">Saint-Gervais </t>
  </si>
  <si>
    <t xml:space="preserve">Réhabilitation de la demi-pension </t>
  </si>
  <si>
    <t>Réhabilitation et de mise aux normes de la demi-pension  ainsi que la toture qui fait office de préau au groupe scolaire</t>
  </si>
  <si>
    <t xml:space="preserve">ARCC Voirie Réfection des chaussée Louis de Magniet de la cote à Pigeont et d'Omerville </t>
  </si>
  <si>
    <t xml:space="preserve">CP 2-14 </t>
  </si>
  <si>
    <t xml:space="preserve">150 000 € HT de la dépense subventionnable </t>
  </si>
  <si>
    <t xml:space="preserve">80 000 € HT de la dépense subventionnable </t>
  </si>
  <si>
    <t>150 000 € par classe soit 5 classes</t>
  </si>
  <si>
    <t>Réalisation du parc de stationnement et la création de la nouvelle voirie desservant les deux etablissements (MARPA et d'une crèche en cours de construction par Val d'Oise Habitat)</t>
  </si>
  <si>
    <t>Travaux de construction de la station d'épuration de la commune de Vétheuil - Convention  15038</t>
  </si>
  <si>
    <t>CP 2-17</t>
  </si>
  <si>
    <t>CP 4-02</t>
  </si>
  <si>
    <t xml:space="preserve">16 % pour une op </t>
  </si>
  <si>
    <t>Plafond 200 000 € HT</t>
  </si>
  <si>
    <r>
      <rPr>
        <b/>
        <sz val="8"/>
        <rFont val="Arial"/>
        <family val="2"/>
      </rPr>
      <t>Station 30 000 000 € HT/ op</t>
    </r>
    <r>
      <rPr>
        <sz val="8"/>
        <rFont val="Arial"/>
        <family val="2"/>
      </rPr>
      <t xml:space="preserve">
Réseau 3 000 000 € HT / Op </t>
    </r>
  </si>
  <si>
    <t xml:space="preserve">Viennes en Arthies </t>
  </si>
  <si>
    <t xml:space="preserve">ARCC Voirie  travaux de viabilisation et de mise en sécurité de voirié d'amégnagement d'une place de Parking PMR </t>
  </si>
  <si>
    <t xml:space="preserve"> mission de maitrise d'œuvre pour les travaux de mise en reseau séparatif des réseaux d'assainissement </t>
  </si>
  <si>
    <t>3-01</t>
  </si>
  <si>
    <t>Villiers en Arthies</t>
  </si>
  <si>
    <t xml:space="preserve">ARCC Voirie sécurisation et amgt du carrefour route des Mares et chemin du rocher </t>
  </si>
  <si>
    <t xml:space="preserve">Villiers en Arthies </t>
  </si>
  <si>
    <t xml:space="preserve"> ARRC Voirie- réhabilitation de la voie du chemin rural 65</t>
  </si>
  <si>
    <t>200 000 € HT</t>
  </si>
  <si>
    <t xml:space="preserve">Plafond </t>
  </si>
  <si>
    <t>Agrandissement de la cour de récréation et réfection de l'étanchéité de la toiture au groupe scolaire "les Sablons"</t>
  </si>
  <si>
    <t xml:space="preserve">CP 5-01 </t>
  </si>
  <si>
    <t>Plafond de travaux 30 000 € HT</t>
  </si>
  <si>
    <t>Convention 16026
Mission d'assistance ) maîtrise d'ouvrae pour les opération de maîtrise des pollutions liées à l'assainissement sur la commune d'Avernes</t>
  </si>
  <si>
    <t>CP 2-19</t>
  </si>
  <si>
    <t>Etudes préalables aux travaux pour les op de maîtrise des pollutions liées à l'assainissement</t>
  </si>
  <si>
    <t>CP 2-11</t>
  </si>
  <si>
    <t xml:space="preserve">Intervention d'urgence sur l'ensemble des couvertures et sur les contreforts du pourtour du clocher de l'église Saint Lucien </t>
  </si>
  <si>
    <t>CP 4-04</t>
  </si>
  <si>
    <t>Plafond des travaux 1 M€ HT</t>
  </si>
  <si>
    <t>Travaux de sécurisation de l'accessibilité à l'école et à la place de la mairie : réfection et mise en continuité du trottoir de la rue du Val</t>
  </si>
  <si>
    <t>CP 6-01</t>
  </si>
  <si>
    <t>Contrat rural</t>
  </si>
  <si>
    <t>Réfection de la rue Sangie et d'une partie de la rue du cachot</t>
  </si>
  <si>
    <t>CP 6-02</t>
  </si>
  <si>
    <t>Plafond des travaux 80 000 € HT</t>
  </si>
  <si>
    <t xml:space="preserve">Plafond de travaux 300 000 € HT </t>
  </si>
  <si>
    <t>Chérence</t>
  </si>
  <si>
    <t>Restauration du socle de la croix du cimetière</t>
  </si>
  <si>
    <t>Travaux de rénovation des blocs sanitaires et réparation des fuites au groupe scolaire "les croizettes"</t>
  </si>
  <si>
    <t>ARCC Ecole
Travaux de sécurisation aux abords de l'école de la Louvière
Réalisation d'un plateau au carrefour bd des chasseurs, rue d'Eider, chemin des Cygnes, réalisation d'un ralentisseur sur toute la largeur de voie sur le tronçon entre l'école et la rue du fief à Cavan, signalisation lumineuse limitant la vitesse des automobilistes à 15km/h</t>
  </si>
  <si>
    <t xml:space="preserve">CP 2-08 </t>
  </si>
  <si>
    <t>ARCC Voirie
Réalisation e trottoirs pour mise en accessibilité PMR rue Saint Nicolas 
Travaux de réfection voirie</t>
  </si>
  <si>
    <t>Mise en place d'un système de vidéo-surveillance "passif" par l'installation de 4 caméras</t>
  </si>
  <si>
    <t xml:space="preserve">Aide à la vidéo protection </t>
  </si>
  <si>
    <t>Projets de Vidéo protection
"passifs" 300 000 € HT
"Réactifs" plafonnés à 30 €/hab 
dans la limite de 3 M € HT</t>
  </si>
  <si>
    <t xml:space="preserve">Contrat rural </t>
  </si>
  <si>
    <t>ARCC Voirie
Réfection de la rue de la Crosnes et du boulevard Dailly</t>
  </si>
  <si>
    <t>CP 2-24</t>
  </si>
  <si>
    <t>Aide à la vidéoprotection - ADC 2013</t>
  </si>
  <si>
    <t>Travaux de réfection de la voirie allée du Vexin pour 
La refection de la couche de roulement 
le réaménagement des trottoirs et des bordures de la contre allée
L'installation de plateaux surélevés 
La création d'un piste cyclable avec voie verte</t>
  </si>
  <si>
    <t>Travaux de mise en sécurité aux abords du groupe scolaire des Cornouillers pour 
La mise en place de coussins berlinois
Un arrêt minute
une réduction de la largeur de la voirie à 6,5m</t>
  </si>
  <si>
    <t xml:space="preserve">Installation du système de vidéo protection passif autour des équipements sportifs </t>
  </si>
  <si>
    <t xml:space="preserve">CP 2-22 </t>
  </si>
  <si>
    <t>300 000 € HT</t>
  </si>
  <si>
    <t>Remplacement des châsis et réparation de fuites sur la toiture à l'école maernelle communale. Réfection des peintures, de l'étanchéité des murs, divers aménagement et cré&amp;ation d'un placard pour le préau au groupe scolaire communal</t>
  </si>
  <si>
    <t>ARCC Voirie
Refection de la structure des chaussées de diverses rues communales
Rue de Vauvillers, rue des Près, chemin du Vaux Roux,chemin des Rochers zone 1 et zone2, aménagement à l'entrée de Saillancourt</t>
  </si>
  <si>
    <t>25 000 € HT cumul sur 3 ans</t>
  </si>
  <si>
    <t>ARCC Voirie
Reprise de la rue du Parc (purges et reprofilage) et réfection de la rangée de Drocourt</t>
  </si>
  <si>
    <t>CP 2-23</t>
  </si>
  <si>
    <t>Contrat rural - ADC 2013</t>
  </si>
  <si>
    <t>300 000 € HT communes de - de 1 000 hab
370 000 € Ht commune entre 1000 et 1999 hab</t>
  </si>
  <si>
    <t>Mise en place d'un système de vidéo-surveillance "passif" par l'installation de 25 caméras</t>
  </si>
  <si>
    <t>Aménagement du rez de jardin de la bibliothèque des Dames Gilles</t>
  </si>
  <si>
    <t xml:space="preserve">CP 4-08 </t>
  </si>
  <si>
    <t>Acquisition mobilier liée aux travaux de la bibliothèque des Dames Gilles</t>
  </si>
  <si>
    <t xml:space="preserve">Vauréal </t>
  </si>
  <si>
    <t xml:space="preserve">Travaux de réfection de la voirie pour 
La rue de la Varlope
la rue des longues terres (côté mail Georges Brassens, partie pavée et côté Arcade)
La reprise des accès parking avenue Gavroche
La réfection de la p lacette de la rue du Serpolet
La création de 7 places de stationnement avenue Sigmund Freud </t>
  </si>
  <si>
    <t>Plafond des travaux 2 500 000 € HT</t>
  </si>
  <si>
    <t>Plafond acquisition 400 000 € HT</t>
  </si>
  <si>
    <t>Travaux de remise à ciel ouvert du ru du Roy à Vétheuil
ADC2013</t>
  </si>
  <si>
    <t>CP 4-03</t>
  </si>
  <si>
    <t>Convention 16024
Maîtrise d'œuvre pour la construction de la station d'épuration intercommunale de Vigny-Longuesse</t>
  </si>
  <si>
    <t>Travaux de mise en séparatif des réseaux d'assainissement</t>
  </si>
  <si>
    <t xml:space="preserve">Station 30 000 000 € HT/ op
Réseau 3 000 000 € HT / Op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</si>
</sst>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13" x14ac:knownFonts="1">
    <font>
      <sz val="11"/>
      <color theme="1"/>
      <name val="Calibri"/>
      <family val="2"/>
      <scheme val="minor"/>
    </font>
    <font>
      <b/>
      <sz val="8"/>
      <color theme="1"/>
      <name val="Arial"/>
      <family val="2"/>
    </font>
    <font>
      <b/>
      <sz val="8"/>
      <name val="Arial"/>
      <family val="2"/>
    </font>
    <font>
      <sz val="8"/>
      <color theme="1"/>
      <name val="Arial"/>
      <family val="2"/>
    </font>
    <font>
      <sz val="8"/>
      <name val="Arial"/>
      <family val="2"/>
    </font>
    <font>
      <b/>
      <sz val="8"/>
      <color rgb="FFFF0000"/>
      <name val="Arial"/>
      <family val="2"/>
    </font>
    <font>
      <sz val="14"/>
      <color rgb="FFFF0000"/>
      <name val="Calibri"/>
      <family val="2"/>
      <scheme val="minor"/>
    </font>
    <font>
      <b/>
      <sz val="9"/>
      <color theme="1"/>
      <name val="Calibri"/>
      <family val="2"/>
      <scheme val="minor"/>
    </font>
    <font>
      <b/>
      <sz val="9"/>
      <name val="Calibri"/>
      <family val="2"/>
      <scheme val="minor"/>
    </font>
    <font>
      <sz val="8"/>
      <color rgb="FFFF0000"/>
      <name val="Arial"/>
      <family val="2"/>
    </font>
    <font>
      <b/>
      <sz val="10"/>
      <name val="Arial"/>
      <family val="2"/>
    </font>
    <font>
      <sz val="10"/>
      <name val="Arial"/>
      <family val="2"/>
    </font>
    <font>
      <sz val="8"/>
      <color rgb="FFC00000"/>
      <name val="Arial"/>
      <family val="2"/>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
      <patternFill patternType="solid">
        <fgColor theme="8" tint="0.79998168889431442"/>
        <bgColor indexed="64"/>
      </patternFill>
    </fill>
    <fill>
      <patternFill patternType="solid">
        <fgColor theme="0" tint="-0.14999847407452621"/>
        <bgColor indexed="64"/>
      </patternFill>
    </fill>
    <fill>
      <patternFill patternType="gray125">
        <bgColor theme="0"/>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50">
    <xf numFmtId="0" fontId="0" fillId="0" borderId="0" xfId="0"/>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4" fillId="0" borderId="0" xfId="0" applyFont="1" applyFill="1" applyAlignment="1">
      <alignment horizontal="left" vertical="top" wrapText="1"/>
    </xf>
    <xf numFmtId="49" fontId="3" fillId="0" borderId="1" xfId="0" applyNumberFormat="1" applyFont="1" applyFill="1" applyBorder="1" applyAlignment="1">
      <alignment horizontal="left" vertical="top"/>
    </xf>
    <xf numFmtId="14" fontId="3" fillId="0" borderId="1" xfId="0" applyNumberFormat="1" applyFont="1" applyFill="1" applyBorder="1" applyAlignment="1">
      <alignment horizontal="left" vertical="top"/>
    </xf>
    <xf numFmtId="164" fontId="3"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0" fontId="5" fillId="0" borderId="1" xfId="0" applyFont="1" applyFill="1" applyBorder="1" applyAlignment="1">
      <alignment horizontal="left" vertical="top" wrapText="1"/>
    </xf>
    <xf numFmtId="49" fontId="5" fillId="0" borderId="1" xfId="0" applyNumberFormat="1" applyFont="1" applyFill="1" applyBorder="1" applyAlignment="1">
      <alignment horizontal="left" vertical="top"/>
    </xf>
    <xf numFmtId="14" fontId="5" fillId="0" borderId="1" xfId="0" applyNumberFormat="1" applyFont="1" applyFill="1" applyBorder="1" applyAlignment="1">
      <alignment horizontal="left" vertical="top"/>
    </xf>
    <xf numFmtId="164" fontId="5" fillId="0" borderId="1" xfId="0" applyNumberFormat="1" applyFont="1" applyFill="1" applyBorder="1" applyAlignment="1">
      <alignment horizontal="left" vertical="top"/>
    </xf>
    <xf numFmtId="0" fontId="4" fillId="0"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14" fontId="1" fillId="2" borderId="1" xfId="0" applyNumberFormat="1"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164" fontId="3" fillId="2" borderId="1" xfId="0" applyNumberFormat="1" applyFont="1" applyFill="1" applyBorder="1" applyAlignment="1">
      <alignment horizontal="left" vertical="top"/>
    </xf>
    <xf numFmtId="164" fontId="5" fillId="2" borderId="1" xfId="0" applyNumberFormat="1" applyFont="1" applyFill="1" applyBorder="1" applyAlignment="1">
      <alignment horizontal="left" vertical="top"/>
    </xf>
    <xf numFmtId="164" fontId="3" fillId="2" borderId="3" xfId="0" applyNumberFormat="1" applyFont="1" applyFill="1" applyBorder="1" applyAlignment="1">
      <alignment horizontal="left" vertical="top"/>
    </xf>
    <xf numFmtId="164" fontId="6" fillId="0" borderId="2" xfId="0" applyNumberFormat="1" applyFont="1" applyBorder="1"/>
    <xf numFmtId="0" fontId="9" fillId="3" borderId="1" xfId="0" applyFont="1" applyFill="1" applyBorder="1" applyAlignment="1">
      <alignment horizontal="left" vertical="top"/>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9" fillId="3"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4" fillId="3"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0" borderId="3" xfId="0" applyFont="1" applyFill="1" applyBorder="1" applyAlignment="1">
      <alignment horizontal="left" vertical="top"/>
    </xf>
    <xf numFmtId="0" fontId="4" fillId="3" borderId="3" xfId="0" applyFont="1" applyFill="1" applyBorder="1" applyAlignment="1">
      <alignment horizontal="left" vertical="top"/>
    </xf>
    <xf numFmtId="0" fontId="9" fillId="0" borderId="1" xfId="0" applyFont="1" applyBorder="1" applyAlignment="1">
      <alignment horizontal="left" vertical="top"/>
    </xf>
    <xf numFmtId="14" fontId="9" fillId="3" borderId="1" xfId="0" applyNumberFormat="1" applyFont="1" applyFill="1" applyBorder="1" applyAlignment="1">
      <alignment horizontal="left" vertical="top"/>
    </xf>
    <xf numFmtId="164" fontId="9" fillId="3" borderId="1" xfId="0" applyNumberFormat="1" applyFont="1" applyFill="1" applyBorder="1" applyAlignment="1">
      <alignment horizontal="left" vertical="top"/>
    </xf>
    <xf numFmtId="14" fontId="9" fillId="0" borderId="1" xfId="0" applyNumberFormat="1" applyFont="1" applyBorder="1" applyAlignment="1">
      <alignment horizontal="left" vertical="top"/>
    </xf>
    <xf numFmtId="164" fontId="9" fillId="0" borderId="1" xfId="0" applyNumberFormat="1" applyFont="1" applyBorder="1" applyAlignment="1">
      <alignment horizontal="left" vertical="top"/>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164" fontId="3" fillId="0" borderId="1" xfId="0" applyNumberFormat="1" applyFont="1" applyBorder="1" applyAlignment="1">
      <alignment horizontal="left" vertical="top"/>
    </xf>
    <xf numFmtId="164" fontId="4" fillId="0" borderId="1" xfId="0" applyNumberFormat="1" applyFont="1" applyBorder="1" applyAlignment="1">
      <alignment horizontal="left" vertical="top"/>
    </xf>
    <xf numFmtId="164" fontId="3" fillId="5" borderId="1" xfId="0" applyNumberFormat="1" applyFont="1" applyFill="1" applyBorder="1" applyAlignment="1">
      <alignment horizontal="left" vertical="top"/>
    </xf>
    <xf numFmtId="0" fontId="4" fillId="3" borderId="1" xfId="0" applyFont="1" applyFill="1" applyBorder="1" applyAlignment="1">
      <alignment horizontal="left" vertical="top" wrapText="1"/>
    </xf>
    <xf numFmtId="0" fontId="7" fillId="6" borderId="1" xfId="0" applyFont="1" applyFill="1" applyBorder="1" applyAlignment="1">
      <alignment horizontal="left" vertical="top"/>
    </xf>
    <xf numFmtId="0" fontId="7"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164" fontId="9" fillId="6" borderId="1" xfId="0" applyNumberFormat="1" applyFont="1" applyFill="1" applyBorder="1" applyAlignment="1">
      <alignment horizontal="left" vertical="top"/>
    </xf>
    <xf numFmtId="164" fontId="3" fillId="6" borderId="1" xfId="0" applyNumberFormat="1" applyFont="1" applyFill="1" applyBorder="1" applyAlignment="1">
      <alignment horizontal="left" vertical="top"/>
    </xf>
    <xf numFmtId="164" fontId="6" fillId="0" borderId="4" xfId="0" applyNumberFormat="1" applyFont="1" applyBorder="1"/>
    <xf numFmtId="0" fontId="4" fillId="7" borderId="1" xfId="0" applyFont="1" applyFill="1" applyBorder="1" applyAlignment="1">
      <alignment horizontal="left" vertical="top" wrapText="1"/>
    </xf>
    <xf numFmtId="0" fontId="4" fillId="7" borderId="1" xfId="0" applyFont="1" applyFill="1" applyBorder="1" applyAlignment="1">
      <alignment horizontal="left" vertical="top"/>
    </xf>
    <xf numFmtId="14" fontId="4" fillId="7" borderId="1" xfId="0" applyNumberFormat="1" applyFont="1" applyFill="1" applyBorder="1" applyAlignment="1">
      <alignment horizontal="left" vertical="top" wrapText="1"/>
    </xf>
    <xf numFmtId="49" fontId="4" fillId="7" borderId="1" xfId="0" applyNumberFormat="1" applyFont="1" applyFill="1" applyBorder="1" applyAlignment="1">
      <alignment horizontal="left" vertical="top" wrapText="1"/>
    </xf>
    <xf numFmtId="164" fontId="4" fillId="7" borderId="1" xfId="0" applyNumberFormat="1" applyFont="1" applyFill="1" applyBorder="1" applyAlignment="1">
      <alignment horizontal="left" vertical="top"/>
    </xf>
    <xf numFmtId="0" fontId="11" fillId="7" borderId="1" xfId="0" applyFont="1" applyFill="1" applyBorder="1" applyAlignment="1">
      <alignment horizontal="left" vertical="top"/>
    </xf>
    <xf numFmtId="49" fontId="4" fillId="7" borderId="1" xfId="0" applyNumberFormat="1" applyFont="1" applyFill="1" applyBorder="1" applyAlignment="1">
      <alignment horizontal="left" vertical="top"/>
    </xf>
    <xf numFmtId="14" fontId="4" fillId="7" borderId="1" xfId="0" applyNumberFormat="1" applyFont="1" applyFill="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8" borderId="1" xfId="0" applyFont="1" applyFill="1" applyBorder="1" applyAlignment="1">
      <alignment horizontal="left" vertical="top" wrapText="1"/>
    </xf>
    <xf numFmtId="49" fontId="4" fillId="0" borderId="1" xfId="0" applyNumberFormat="1" applyFont="1" applyBorder="1" applyAlignment="1">
      <alignment horizontal="left" vertical="top"/>
    </xf>
    <xf numFmtId="14" fontId="4" fillId="0" borderId="1" xfId="0" applyNumberFormat="1" applyFont="1" applyBorder="1" applyAlignment="1">
      <alignment horizontal="left" vertical="top"/>
    </xf>
    <xf numFmtId="164" fontId="12" fillId="0" borderId="1" xfId="0" applyNumberFormat="1" applyFont="1" applyBorder="1" applyAlignment="1">
      <alignment horizontal="left" vertical="top"/>
    </xf>
    <xf numFmtId="164" fontId="12" fillId="7" borderId="1" xfId="0" applyNumberFormat="1" applyFont="1" applyFill="1" applyBorder="1" applyAlignment="1">
      <alignment horizontal="left" vertical="top"/>
    </xf>
    <xf numFmtId="8" fontId="4" fillId="0" borderId="1" xfId="0" applyNumberFormat="1" applyFont="1" applyBorder="1" applyAlignment="1">
      <alignment horizontal="left" vertical="top"/>
    </xf>
    <xf numFmtId="0" fontId="10" fillId="6" borderId="1" xfId="0" applyFont="1" applyFill="1" applyBorder="1" applyAlignment="1">
      <alignment horizontal="left" vertical="top" wrapText="1"/>
    </xf>
    <xf numFmtId="0" fontId="10" fillId="6" borderId="1" xfId="0" applyFont="1" applyFill="1" applyBorder="1" applyAlignment="1">
      <alignment horizontal="left" vertical="top"/>
    </xf>
    <xf numFmtId="49" fontId="10" fillId="6" borderId="1" xfId="0" applyNumberFormat="1" applyFont="1" applyFill="1" applyBorder="1" applyAlignment="1">
      <alignment horizontal="left" vertical="top" wrapText="1"/>
    </xf>
    <xf numFmtId="164" fontId="10" fillId="6"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49" fontId="4" fillId="0" borderId="1" xfId="0"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left" vertical="top"/>
    </xf>
    <xf numFmtId="0" fontId="11" fillId="0" borderId="1" xfId="0" applyFont="1" applyFill="1" applyBorder="1" applyAlignment="1">
      <alignment horizontal="left" vertical="top"/>
    </xf>
    <xf numFmtId="49" fontId="4" fillId="0" borderId="1" xfId="0" applyNumberFormat="1" applyFont="1" applyFill="1" applyBorder="1" applyAlignment="1">
      <alignment horizontal="left" vertical="top"/>
    </xf>
    <xf numFmtId="14" fontId="4" fillId="0" borderId="1" xfId="0" applyNumberFormat="1" applyFont="1" applyFill="1" applyBorder="1" applyAlignment="1">
      <alignment horizontal="left" vertical="top"/>
    </xf>
    <xf numFmtId="164" fontId="4" fillId="6" borderId="1" xfId="0" applyNumberFormat="1" applyFont="1" applyFill="1" applyBorder="1" applyAlignment="1">
      <alignment horizontal="left" vertical="top"/>
    </xf>
    <xf numFmtId="164" fontId="4" fillId="6" borderId="3" xfId="0" applyNumberFormat="1" applyFont="1" applyFill="1" applyBorder="1" applyAlignment="1">
      <alignment horizontal="left" vertical="top"/>
    </xf>
    <xf numFmtId="3" fontId="4" fillId="0" borderId="1" xfId="0" applyNumberFormat="1" applyFont="1" applyFill="1" applyBorder="1" applyAlignment="1">
      <alignment horizontal="left" vertical="top"/>
    </xf>
    <xf numFmtId="164" fontId="12" fillId="0" borderId="1" xfId="0" applyNumberFormat="1" applyFont="1" applyFill="1" applyBorder="1" applyAlignment="1">
      <alignment horizontal="left" vertical="top"/>
    </xf>
    <xf numFmtId="0" fontId="4" fillId="0" borderId="3" xfId="0" applyFont="1" applyFill="1" applyBorder="1" applyAlignment="1">
      <alignment horizontal="left" vertical="top" wrapText="1"/>
    </xf>
    <xf numFmtId="164" fontId="4" fillId="0" borderId="3" xfId="0" applyNumberFormat="1" applyFont="1" applyFill="1" applyBorder="1" applyAlignment="1">
      <alignment horizontal="left" vertical="top"/>
    </xf>
    <xf numFmtId="49" fontId="4" fillId="0" borderId="3" xfId="0" applyNumberFormat="1" applyFont="1" applyFill="1" applyBorder="1" applyAlignment="1">
      <alignment horizontal="left" vertical="top" wrapText="1"/>
    </xf>
    <xf numFmtId="0" fontId="10" fillId="9" borderId="1" xfId="0" applyFont="1" applyFill="1" applyBorder="1" applyAlignment="1">
      <alignment horizontal="left" vertical="top" wrapText="1"/>
    </xf>
    <xf numFmtId="0" fontId="10" fillId="9" borderId="5" xfId="0" applyFont="1" applyFill="1" applyBorder="1" applyAlignment="1">
      <alignment horizontal="left" vertical="top" wrapText="1"/>
    </xf>
    <xf numFmtId="0" fontId="10" fillId="9" borderId="1" xfId="0" applyFont="1" applyFill="1" applyBorder="1" applyAlignment="1">
      <alignment horizontal="left" vertical="top"/>
    </xf>
    <xf numFmtId="49" fontId="10" fillId="9" borderId="1" xfId="0" applyNumberFormat="1" applyFont="1" applyFill="1" applyBorder="1" applyAlignment="1">
      <alignment horizontal="left" vertical="top" wrapText="1"/>
    </xf>
    <xf numFmtId="164" fontId="10" fillId="9" borderId="1" xfId="0" applyNumberFormat="1" applyFont="1" applyFill="1" applyBorder="1" applyAlignment="1">
      <alignment horizontal="left" vertical="top" wrapText="1"/>
    </xf>
    <xf numFmtId="4" fontId="4" fillId="9" borderId="1" xfId="0" applyNumberFormat="1" applyFont="1" applyFill="1" applyBorder="1" applyAlignment="1">
      <alignment horizontal="left" vertical="top"/>
    </xf>
    <xf numFmtId="164" fontId="4" fillId="9" borderId="1" xfId="0" applyNumberFormat="1" applyFont="1" applyFill="1" applyBorder="1" applyAlignment="1">
      <alignment horizontal="left" vertical="top"/>
    </xf>
    <xf numFmtId="4" fontId="4" fillId="9" borderId="3" xfId="0" applyNumberFormat="1" applyFont="1" applyFill="1" applyBorder="1" applyAlignment="1">
      <alignment horizontal="left" vertical="top"/>
    </xf>
    <xf numFmtId="4" fontId="6" fillId="0" borderId="2" xfId="0" applyNumberFormat="1" applyFont="1" applyBorder="1"/>
    <xf numFmtId="0" fontId="4" fillId="0" borderId="1" xfId="0" applyFont="1" applyFill="1" applyBorder="1" applyAlignment="1">
      <alignment horizontal="center" vertical="top" wrapText="1"/>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quotePrefix="1" applyFont="1" applyFill="1" applyBorder="1" applyAlignment="1">
      <alignment vertical="top"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0" fontId="4" fillId="3" borderId="1" xfId="0" applyFont="1" applyFill="1" applyBorder="1" applyAlignment="1">
      <alignment vertical="top" wrapText="1"/>
    </xf>
    <xf numFmtId="164" fontId="4" fillId="0" borderId="1" xfId="0" applyNumberFormat="1" applyFont="1" applyFill="1" applyBorder="1" applyAlignment="1">
      <alignment horizontal="right" vertical="center"/>
    </xf>
    <xf numFmtId="0" fontId="4" fillId="0" borderId="3" xfId="0" applyFont="1" applyFill="1" applyBorder="1" applyAlignment="1">
      <alignment horizontal="center" vertical="center" wrapText="1"/>
    </xf>
    <xf numFmtId="0" fontId="4" fillId="0" borderId="3" xfId="0" applyFont="1" applyFill="1" applyBorder="1" applyAlignment="1">
      <alignment vertical="top" wrapText="1"/>
    </xf>
    <xf numFmtId="0" fontId="4" fillId="3" borderId="3" xfId="0" applyFont="1" applyFill="1" applyBorder="1" applyAlignment="1">
      <alignment vertical="top" wrapText="1"/>
    </xf>
    <xf numFmtId="49" fontId="4" fillId="0" borderId="3"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right" vertical="center"/>
    </xf>
    <xf numFmtId="164" fontId="4" fillId="0" borderId="3" xfId="0" applyNumberFormat="1"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164" fontId="10" fillId="6" borderId="1" xfId="0" applyNumberFormat="1" applyFont="1" applyFill="1" applyBorder="1" applyAlignment="1">
      <alignment horizontal="center" vertical="center" wrapText="1"/>
    </xf>
    <xf numFmtId="4" fontId="4" fillId="6" borderId="1" xfId="0" applyNumberFormat="1" applyFont="1" applyFill="1" applyBorder="1" applyAlignment="1">
      <alignment vertical="center"/>
    </xf>
    <xf numFmtId="164" fontId="4" fillId="6" borderId="1" xfId="0" applyNumberFormat="1" applyFont="1" applyFill="1" applyBorder="1" applyAlignment="1">
      <alignment horizontal="right" vertical="center"/>
    </xf>
    <xf numFmtId="4" fontId="4" fillId="6" borderId="3" xfId="0" applyNumberFormat="1" applyFont="1" applyFill="1" applyBorder="1" applyAlignment="1">
      <alignment vertical="center"/>
    </xf>
    <xf numFmtId="164" fontId="4" fillId="6" borderId="3" xfId="0" applyNumberFormat="1" applyFont="1" applyFill="1" applyBorder="1" applyAlignment="1">
      <alignment horizontal="right" vertical="center"/>
    </xf>
    <xf numFmtId="0" fontId="4" fillId="7" borderId="1" xfId="0" applyFont="1" applyFill="1" applyBorder="1" applyAlignment="1">
      <alignment horizontal="center" vertical="top" wrapText="1"/>
    </xf>
    <xf numFmtId="0" fontId="4" fillId="7" borderId="1" xfId="0" applyFont="1" applyFill="1" applyBorder="1" applyAlignment="1">
      <alignment vertical="top" wrapText="1"/>
    </xf>
    <xf numFmtId="0" fontId="4" fillId="7" borderId="1" xfId="0" quotePrefix="1" applyFont="1" applyFill="1" applyBorder="1" applyAlignment="1">
      <alignment horizontal="center" vertical="top" wrapText="1"/>
    </xf>
    <xf numFmtId="49" fontId="4" fillId="7" borderId="1" xfId="0" applyNumberFormat="1" applyFont="1" applyFill="1" applyBorder="1" applyAlignment="1">
      <alignment horizontal="center" vertical="top" wrapText="1"/>
    </xf>
    <xf numFmtId="14" fontId="4" fillId="7" borderId="1" xfId="0" applyNumberFormat="1" applyFont="1" applyFill="1" applyBorder="1" applyAlignment="1">
      <alignment horizontal="center" vertical="top" wrapText="1"/>
    </xf>
    <xf numFmtId="4" fontId="4" fillId="7" borderId="1" xfId="0" applyNumberFormat="1" applyFont="1" applyFill="1" applyBorder="1" applyAlignment="1">
      <alignment vertical="top"/>
    </xf>
    <xf numFmtId="164" fontId="4" fillId="7" borderId="1" xfId="0" applyNumberFormat="1" applyFont="1" applyFill="1" applyBorder="1" applyAlignment="1">
      <alignment horizontal="right" vertical="top"/>
    </xf>
    <xf numFmtId="0" fontId="4" fillId="0" borderId="1" xfId="0" quotePrefix="1" applyFont="1" applyFill="1" applyBorder="1" applyAlignment="1">
      <alignment horizontal="center" vertical="top" wrapText="1"/>
    </xf>
    <xf numFmtId="14" fontId="4" fillId="3" borderId="1" xfId="0" applyNumberFormat="1" applyFont="1" applyFill="1" applyBorder="1" applyAlignment="1">
      <alignment horizontal="center" vertical="top" wrapText="1"/>
    </xf>
    <xf numFmtId="164" fontId="4" fillId="0" borderId="1" xfId="0" applyNumberFormat="1" applyFont="1" applyFill="1" applyBorder="1" applyAlignment="1">
      <alignment horizontal="right" vertical="top"/>
    </xf>
    <xf numFmtId="49" fontId="4" fillId="0" borderId="1" xfId="0" applyNumberFormat="1" applyFont="1" applyFill="1" applyBorder="1" applyAlignment="1">
      <alignment horizontal="center" vertical="top" wrapText="1"/>
    </xf>
    <xf numFmtId="14" fontId="4" fillId="0" borderId="1" xfId="0" applyNumberFormat="1" applyFont="1" applyFill="1" applyBorder="1" applyAlignment="1">
      <alignment horizontal="center" vertical="top" wrapText="1"/>
    </xf>
    <xf numFmtId="4" fontId="4" fillId="0" borderId="1" xfId="0" applyNumberFormat="1" applyFont="1" applyFill="1" applyBorder="1" applyAlignment="1">
      <alignment vertical="top"/>
    </xf>
    <xf numFmtId="164" fontId="9" fillId="7" borderId="1" xfId="0" applyNumberFormat="1" applyFont="1" applyFill="1" applyBorder="1" applyAlignment="1">
      <alignment horizontal="right" vertical="top"/>
    </xf>
    <xf numFmtId="0" fontId="4" fillId="7" borderId="1" xfId="0" quotePrefix="1" applyFont="1" applyFill="1" applyBorder="1" applyAlignment="1">
      <alignment horizontal="left" vertical="top" wrapText="1"/>
    </xf>
    <xf numFmtId="4" fontId="4" fillId="7" borderId="1" xfId="0" applyNumberFormat="1" applyFont="1" applyFill="1" applyBorder="1" applyAlignment="1">
      <alignment horizontal="left" vertical="top"/>
    </xf>
    <xf numFmtId="0" fontId="4" fillId="3" borderId="5" xfId="0" applyFont="1" applyFill="1" applyBorder="1" applyAlignment="1">
      <alignment horizontal="left" vertical="top" wrapText="1"/>
    </xf>
    <xf numFmtId="0" fontId="4" fillId="0" borderId="1" xfId="0" quotePrefix="1" applyFont="1" applyFill="1" applyBorder="1" applyAlignment="1">
      <alignment horizontal="left" vertical="top" wrapText="1"/>
    </xf>
    <xf numFmtId="14" fontId="4" fillId="3" borderId="1" xfId="0" applyNumberFormat="1" applyFont="1" applyFill="1" applyBorder="1" applyAlignment="1">
      <alignment horizontal="left" vertical="top" wrapText="1"/>
    </xf>
    <xf numFmtId="4" fontId="4" fillId="3" borderId="1" xfId="0" applyNumberFormat="1" applyFont="1" applyFill="1" applyBorder="1" applyAlignment="1">
      <alignment horizontal="left" vertical="top"/>
    </xf>
    <xf numFmtId="4" fontId="4" fillId="0" borderId="1" xfId="0" applyNumberFormat="1" applyFont="1" applyFill="1" applyBorder="1" applyAlignment="1">
      <alignment horizontal="left" vertical="top"/>
    </xf>
    <xf numFmtId="164" fontId="9" fillId="7" borderId="1" xfId="0" applyNumberFormat="1" applyFont="1" applyFill="1" applyBorder="1" applyAlignment="1">
      <alignment horizontal="left" vertical="top"/>
    </xf>
    <xf numFmtId="49" fontId="4" fillId="3" borderId="1" xfId="0" applyNumberFormat="1" applyFont="1" applyFill="1" applyBorder="1" applyAlignment="1">
      <alignment horizontal="center" vertical="top" wrapText="1"/>
    </xf>
    <xf numFmtId="0" fontId="4" fillId="7" borderId="3" xfId="0" applyFont="1" applyFill="1" applyBorder="1" applyAlignment="1">
      <alignment vertical="top" wrapText="1"/>
    </xf>
    <xf numFmtId="3" fontId="4" fillId="7" borderId="1" xfId="0" applyNumberFormat="1" applyFont="1" applyFill="1" applyBorder="1" applyAlignment="1">
      <alignment vertical="top" wrapText="1"/>
    </xf>
    <xf numFmtId="0" fontId="0" fillId="0" borderId="0" xfId="0" applyAlignment="1"/>
    <xf numFmtId="0" fontId="10" fillId="6" borderId="1" xfId="0" applyFont="1" applyFill="1" applyBorder="1" applyAlignment="1">
      <alignment vertical="top" wrapText="1"/>
    </xf>
    <xf numFmtId="4" fontId="4" fillId="6" borderId="1" xfId="0" applyNumberFormat="1" applyFont="1" applyFill="1" applyBorder="1" applyAlignment="1">
      <alignment vertical="top"/>
    </xf>
    <xf numFmtId="4" fontId="4" fillId="6" borderId="3" xfId="0" applyNumberFormat="1"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SIERS_CANTONAUX_INFOS%20VO/Aides%20aux%20communes/Recap%20ADC%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SSIERS_CANTONAUX_INFOS%20VO/Aides%20aux%20communes/Recap%20ADC%20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SSIERS_CANTONAUX_INFOS%20VO/Aides%20aux%20communes/Recap%20ADC%20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SSIERS_CANTONAUX_INFOS%20VO/Aides%20aux%20communes/Recap%20AD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écap et Bilan 2017"/>
      <sheetName val="INSEE"/>
      <sheetName val="Pondération base"/>
      <sheetName val="nouveaux intitulés"/>
      <sheetName val="Plafonds"/>
      <sheetName val="Taux de base"/>
      <sheetName val="Cantons"/>
      <sheetName val="EPCI"/>
      <sheetName val="Habitants"/>
      <sheetName val=" ADC votées 2017"/>
    </sheetNames>
    <sheetDataSet>
      <sheetData sheetId="0"/>
      <sheetData sheetId="1"/>
      <sheetData sheetId="2"/>
      <sheetData sheetId="3">
        <row r="1">
          <cell r="A1" t="str">
            <v>.</v>
          </cell>
        </row>
        <row r="2">
          <cell r="A2" t="str">
            <v>A1</v>
          </cell>
          <cell r="B2" t="str">
            <v>Aide à l'aménagement de locaux existants, à l'équipement en mobiliers et matériels (à l'exclusion des constructions) et à l'acquisition de logiciels d'archives</v>
          </cell>
        </row>
        <row r="3">
          <cell r="A3" t="str">
            <v>B1</v>
          </cell>
          <cell r="B3" t="str">
            <v>ADR - Aménagement de Développement Rural</v>
          </cell>
        </row>
        <row r="4">
          <cell r="A4" t="str">
            <v>B2</v>
          </cell>
          <cell r="B4" t="str">
            <v>CRT - Contrat Régional Territorial</v>
          </cell>
        </row>
        <row r="5">
          <cell r="A5" t="str">
            <v>B3</v>
          </cell>
          <cell r="B5" t="str">
            <v>Contrats Ruraux</v>
          </cell>
        </row>
        <row r="6">
          <cell r="A6" t="str">
            <v>C1</v>
          </cell>
          <cell r="B6" t="str">
            <v>Acquisition de collections des musées</v>
          </cell>
        </row>
        <row r="7">
          <cell r="A7" t="str">
            <v>C2.1</v>
          </cell>
          <cell r="B7" t="str">
            <v>Travaux de construction, restructuration ou extension pour l'ensemble des équipements culturels</v>
          </cell>
        </row>
        <row r="8">
          <cell r="A8" t="str">
            <v>C2.2</v>
          </cell>
          <cell r="B8" t="str">
            <v>Acquisition de matériel et mobilier culturel liée aux travaux de construction, restructuration ou extension pour l'ensemble des équipements culturels</v>
          </cell>
        </row>
        <row r="9">
          <cell r="A9" t="str">
            <v>C2.3.1</v>
          </cell>
          <cell r="B9" t="str">
            <v>Acquisition de matériels et mobiliers spécialisés</v>
          </cell>
        </row>
        <row r="10">
          <cell r="A10" t="str">
            <v>C2.3.2</v>
          </cell>
          <cell r="B10" t="str">
            <v>Equipement informatique et numérique</v>
          </cell>
        </row>
        <row r="11">
          <cell r="A11" t="str">
            <v>C2.3.3</v>
          </cell>
          <cell r="B11" t="str">
            <v>Acquisition de véhicule pour la desserte d'un réseau d'équipements de lecture publique ou de bibliobus (Réservé aux EPCI)</v>
          </cell>
        </row>
        <row r="12">
          <cell r="A12" t="str">
            <v>C2.4</v>
          </cell>
          <cell r="B12" t="str">
            <v>Pour les établissements d'enseignement artistique spécialisé : acquisition d'instruments de musique onéreux</v>
          </cell>
        </row>
        <row r="13">
          <cell r="A13" t="str">
            <v>C3.1.1</v>
          </cell>
          <cell r="B13" t="str">
            <v>Monuments historiques classés ou inscrits et orgues classées ou inscrites</v>
          </cell>
        </row>
        <row r="14">
          <cell r="A14" t="str">
            <v>C3.1.2</v>
          </cell>
          <cell r="B14" t="str">
            <v>Objets mobiliers communaux classés monuments historiques</v>
          </cell>
        </row>
        <row r="15">
          <cell r="A15" t="str">
            <v>C3.2</v>
          </cell>
          <cell r="B15" t="str">
            <v>Restauration et mise en valeur du patrimoine historique communal non protégé</v>
          </cell>
        </row>
        <row r="16">
          <cell r="A16" t="str">
            <v>D1</v>
          </cell>
          <cell r="B16" t="str">
            <v>Développement de l'économie par la revitalisation des commerces de proximité et de leur environnement</v>
          </cell>
        </row>
        <row r="17">
          <cell r="A17" t="str">
            <v>E1</v>
          </cell>
          <cell r="B17" t="str">
            <v>Service de portage de repas à domicile (Création/Extension)</v>
          </cell>
        </row>
        <row r="18">
          <cell r="A18" t="str">
            <v>E2</v>
          </cell>
          <cell r="B18" t="str">
            <v>Centres sociaux (Aide à la création, l'extension et à la restructuration)</v>
          </cell>
        </row>
        <row r="19">
          <cell r="A19" t="str">
            <v>E3</v>
          </cell>
          <cell r="B19" t="str">
            <v>Logements - Foyers pour personnes âgées et intergénérationnels (création/rénovation)</v>
          </cell>
        </row>
        <row r="20">
          <cell r="A20" t="str">
            <v>E4</v>
          </cell>
          <cell r="B20" t="str">
            <v>Etablissements et services d'accueil de la petite enfance (enfants de moins de 6 ans - Construction, aménagement, réhabilitation et équipement</v>
          </cell>
        </row>
        <row r="21">
          <cell r="A21" t="str">
            <v>F1</v>
          </cell>
          <cell r="B21" t="str">
            <v>Centres de loisirs sans hébergement - CLSH (Création/extension)</v>
          </cell>
        </row>
        <row r="22">
          <cell r="A22" t="str">
            <v>F2</v>
          </cell>
          <cell r="B22" t="str">
            <v>Centres de loisirs sans hébergement - CLSH (Réhabilitation)</v>
          </cell>
        </row>
        <row r="23">
          <cell r="A23" t="str">
            <v>G1</v>
          </cell>
          <cell r="B23" t="str">
            <v>Adaptation de locaux existants en locaux de Police municipale</v>
          </cell>
        </row>
        <row r="24">
          <cell r="A24" t="str">
            <v>G3</v>
          </cell>
          <cell r="B24" t="str">
            <v>Soutien au développement de polices municipales</v>
          </cell>
        </row>
        <row r="25">
          <cell r="A25" t="str">
            <v>G4</v>
          </cell>
          <cell r="B25" t="str">
            <v xml:space="preserve">Aide à la vidéo protection </v>
          </cell>
        </row>
        <row r="26">
          <cell r="A26" t="str">
            <v>H1</v>
          </cell>
          <cell r="B26" t="str">
            <v xml:space="preserve">Acquisition, à titre provisoire, de préfabriqués en vue de l'ouverture de classes démontables et travaux connexes en cas de location </v>
          </cell>
        </row>
        <row r="27">
          <cell r="A27" t="str">
            <v>H2</v>
          </cell>
          <cell r="B27" t="str">
            <v>Ecoles, groupes scolaires et demi-pension (rénovation/restructuration)</v>
          </cell>
        </row>
        <row r="28">
          <cell r="A28" t="str">
            <v>H3</v>
          </cell>
          <cell r="B28" t="str">
            <v>Ecoles et groupes scolaires (construction/extension/reconstruction totale et/ou reconstruction de classes si suppression de préfabriqués vétustes</v>
          </cell>
        </row>
        <row r="29">
          <cell r="A29" t="str">
            <v>H4</v>
          </cell>
          <cell r="B29" t="str">
            <v>Fonds scolaire</v>
          </cell>
        </row>
        <row r="30">
          <cell r="A30" t="str">
            <v>I1</v>
          </cell>
          <cell r="B30" t="str">
            <v>Construction d'équipements d'intérêt local : équipements sportifs de base</v>
          </cell>
        </row>
        <row r="31">
          <cell r="A31" t="str">
            <v>I2</v>
          </cell>
          <cell r="B31" t="str">
            <v>Réhabilitation d'équipements d'intérêt local : équipements sportifs de base</v>
          </cell>
        </row>
        <row r="32">
          <cell r="A32" t="str">
            <v>I5</v>
          </cell>
          <cell r="B32" t="str">
            <v>Construction et création de gymnase à proximité de collèges départementaux</v>
          </cell>
        </row>
        <row r="33">
          <cell r="A33" t="str">
            <v>I6</v>
          </cell>
          <cell r="B33" t="str">
            <v xml:space="preserve">Réhabilitation de gymnases à proximité de collèges départementaux </v>
          </cell>
        </row>
        <row r="34">
          <cell r="A34" t="str">
            <v>J2</v>
          </cell>
          <cell r="B34" t="str">
            <v>Opérations d'acquisition - Amélioration de logements locatifs sociaux ou amélioration en vue de la création de logements sociaux</v>
          </cell>
        </row>
        <row r="35">
          <cell r="A35" t="str">
            <v>K11</v>
          </cell>
          <cell r="B35" t="str">
            <v>Protection et valorisation des espaces naturels sensibles locaux</v>
          </cell>
        </row>
        <row r="36">
          <cell r="A36" t="str">
            <v>K2</v>
          </cell>
          <cell r="B36" t="str">
            <v>Réhabilitation des décharges brutes et suppression des dépôts sauvage</v>
          </cell>
        </row>
        <row r="37">
          <cell r="A37" t="str">
            <v>K4</v>
          </cell>
          <cell r="B37" t="str">
            <v>Protection de la ressource</v>
          </cell>
        </row>
        <row r="38">
          <cell r="A38" t="str">
            <v>K5</v>
          </cell>
          <cell r="B38" t="str">
            <v>Préservation de l'alimentation en eau potable</v>
          </cell>
        </row>
        <row r="39">
          <cell r="A39" t="str">
            <v>K6</v>
          </cell>
          <cell r="B39" t="str">
            <v>Dépollution des eaux - Assainissement collectif</v>
          </cell>
        </row>
        <row r="40">
          <cell r="A40" t="str">
            <v>K7</v>
          </cell>
          <cell r="B40" t="str">
            <v>Dépollution des eaux - Assainissement non collectif</v>
          </cell>
        </row>
        <row r="41">
          <cell r="A41" t="str">
            <v>K8</v>
          </cell>
          <cell r="B41" t="str">
            <v>Gestion des eaux de ruissellement, lutte contre les inondations</v>
          </cell>
        </row>
        <row r="42">
          <cell r="A42" t="str">
            <v>K9</v>
          </cell>
          <cell r="B42" t="str">
            <v>Reconquête des milieux aquatiques et de la biodiversité</v>
          </cell>
        </row>
        <row r="43">
          <cell r="A43" t="str">
            <v>L1</v>
          </cell>
          <cell r="B43" t="str">
            <v>ARCC Voirie - Aide aux routes communales et communautaires</v>
          </cell>
        </row>
        <row r="44">
          <cell r="A44" t="str">
            <v>L2</v>
          </cell>
          <cell r="B44" t="str">
            <v xml:space="preserve">ARCC Ecole - Aide aux routes communales et communautaires </v>
          </cell>
        </row>
      </sheetData>
      <sheetData sheetId="4"/>
      <sheetData sheetId="5"/>
      <sheetData sheetId="6"/>
      <sheetData sheetId="7"/>
      <sheetData sheetId="8"/>
      <sheetData sheetId="9">
        <row r="6">
          <cell r="G6" t="str">
            <v>Centres sociaux (Aide à la création, l'extension et à la restructuration)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C 2018"/>
      <sheetName val="Code INSEE"/>
      <sheetName val="Pondération base"/>
      <sheetName val="intitulés 2016"/>
      <sheetName val="intitulés 2018"/>
      <sheetName val="Plafonds 2016"/>
      <sheetName val="Plafonds 2018"/>
      <sheetName val="Taux de base 2016"/>
      <sheetName val="Taux de base 2018"/>
      <sheetName val="Cantons"/>
      <sheetName val="EPCI"/>
      <sheetName val="Habitants"/>
    </sheetNames>
    <sheetDataSet>
      <sheetData sheetId="0"/>
      <sheetData sheetId="1"/>
      <sheetData sheetId="2"/>
      <sheetData sheetId="3">
        <row r="1">
          <cell r="A1" t="str">
            <v>.</v>
          </cell>
        </row>
        <row r="2">
          <cell r="A2" t="str">
            <v>A1</v>
          </cell>
          <cell r="B2" t="str">
            <v>Aide à l'aménagement de locaux existants, à l'équipement en mobiliers et matériels (à l'exclusion des constructions) et à l'acquisition de logiciels d'archives</v>
          </cell>
        </row>
        <row r="3">
          <cell r="A3" t="str">
            <v>B1</v>
          </cell>
          <cell r="B3" t="str">
            <v>ADR - Aménagement de Développement Rural</v>
          </cell>
        </row>
        <row r="4">
          <cell r="A4" t="str">
            <v>B2</v>
          </cell>
          <cell r="B4" t="str">
            <v>CAR - Contrat d'Aménagement Régional</v>
          </cell>
        </row>
        <row r="5">
          <cell r="A5" t="str">
            <v>B3</v>
          </cell>
          <cell r="B5" t="str">
            <v>Cor - Contrat rural</v>
          </cell>
        </row>
        <row r="6">
          <cell r="A6" t="str">
            <v>C1</v>
          </cell>
          <cell r="B6" t="str">
            <v>Acquisition de collections des musées</v>
          </cell>
        </row>
        <row r="7">
          <cell r="A7" t="str">
            <v>C2.1</v>
          </cell>
          <cell r="B7" t="str">
            <v>Travaux de construction, restructuration ou extension pour l'ensemble des équipements culturels</v>
          </cell>
        </row>
        <row r="8">
          <cell r="A8" t="str">
            <v>C2.2</v>
          </cell>
          <cell r="B8" t="str">
            <v>Acquisition de matériel et mobilier culturel liée aux travaux de construction, restructuration ou extension pour l'ensemble des équipements culturels</v>
          </cell>
        </row>
        <row r="9">
          <cell r="A9" t="str">
            <v>C2.3.1</v>
          </cell>
          <cell r="B9" t="str">
            <v>Acquisition de matériels et mobiliers spécialisés</v>
          </cell>
        </row>
        <row r="10">
          <cell r="A10" t="str">
            <v>C2.3.2</v>
          </cell>
          <cell r="B10" t="str">
            <v>Equipement informatique et numérique</v>
          </cell>
        </row>
        <row r="11">
          <cell r="A11" t="str">
            <v>C2.3.3</v>
          </cell>
          <cell r="B11" t="str">
            <v>Acquisition de véhicule pour la desserte d'un réseau d'équipements de lecture publique ou de bibliobus (Réservé aux EPCI)</v>
          </cell>
        </row>
        <row r="12">
          <cell r="A12" t="str">
            <v>C2.4</v>
          </cell>
          <cell r="B12" t="str">
            <v>Pour les établissements d'enseignement artistique spécialisé : acquisition d'instruments de musique onéreux</v>
          </cell>
        </row>
        <row r="13">
          <cell r="A13" t="str">
            <v>C3.1.1</v>
          </cell>
          <cell r="B13" t="str">
            <v>Monuments historiques classés ou inscrits et orgues classées ou inscrites</v>
          </cell>
        </row>
        <row r="14">
          <cell r="A14" t="str">
            <v>C3.1.2</v>
          </cell>
          <cell r="B14" t="str">
            <v>Objets mobiliers communaux classés monuments historiques</v>
          </cell>
        </row>
        <row r="15">
          <cell r="A15" t="str">
            <v>C3.2</v>
          </cell>
          <cell r="B15" t="str">
            <v>Restauration et mise en valeur du patrimoine historique communal non protégé</v>
          </cell>
        </row>
        <row r="16">
          <cell r="A16" t="str">
            <v>D1</v>
          </cell>
          <cell r="B16" t="str">
            <v>Développement de l'économie par la revitalisation des commerces de proximité et de leur environnement</v>
          </cell>
        </row>
        <row r="17">
          <cell r="A17" t="str">
            <v>E1</v>
          </cell>
          <cell r="B17" t="str">
            <v>Service de portage de repas à domicile (Création/Extension)</v>
          </cell>
        </row>
        <row r="18">
          <cell r="A18" t="str">
            <v>E2</v>
          </cell>
          <cell r="B18" t="str">
            <v>Centres sociaux (Aide à la création, l'extension et à la restructuration)</v>
          </cell>
        </row>
        <row r="19">
          <cell r="A19" t="str">
            <v>E3</v>
          </cell>
          <cell r="B19" t="str">
            <v>Logements - Foyers pour personnes âgées et intergénérationnels (création/rénovation)</v>
          </cell>
        </row>
        <row r="20">
          <cell r="A20" t="str">
            <v>E4</v>
          </cell>
          <cell r="B20" t="str">
            <v>Etablissements et services d'accueil de la petite enfance (enfants de moins de 6 ans - Construction, aménagement, réhabilitation et équipement</v>
          </cell>
        </row>
        <row r="21">
          <cell r="A21" t="str">
            <v>F1</v>
          </cell>
          <cell r="B21" t="str">
            <v>Centres de loisirs sans hébergement - CLSH (Création/extension)</v>
          </cell>
        </row>
        <row r="22">
          <cell r="A22" t="str">
            <v>F2</v>
          </cell>
          <cell r="B22" t="str">
            <v>Centres de loisirs sans hébergement - CLSH (Réhabilitation)</v>
          </cell>
        </row>
        <row r="23">
          <cell r="A23" t="str">
            <v>G1</v>
          </cell>
          <cell r="B23" t="str">
            <v>Adaptation de locaux existants en locaux de Police municipale</v>
          </cell>
        </row>
        <row r="24">
          <cell r="A24" t="str">
            <v>G3</v>
          </cell>
          <cell r="B24" t="str">
            <v>Soutien au développement de polices municipales</v>
          </cell>
        </row>
        <row r="25">
          <cell r="A25" t="str">
            <v>G4</v>
          </cell>
          <cell r="B25" t="str">
            <v xml:space="preserve">Aide à la vidéo protection </v>
          </cell>
        </row>
        <row r="26">
          <cell r="A26" t="str">
            <v>H1</v>
          </cell>
          <cell r="B26" t="str">
            <v xml:space="preserve">Acquisition, à titre provisoire, de préfabriqués en vue de l'ouverture de classes démontables et travaux connexes en cas de location </v>
          </cell>
        </row>
        <row r="27">
          <cell r="A27" t="str">
            <v>H2</v>
          </cell>
          <cell r="B27" t="str">
            <v>Ecoles, groupes scolaires et demi-pension (rénovation/restructuration)</v>
          </cell>
        </row>
        <row r="28">
          <cell r="A28" t="str">
            <v>H3</v>
          </cell>
          <cell r="B28" t="str">
            <v>Ecoles et groupes scolaires (construction/extension/reconstruction totale et/ou reconstruction de classes si suppression de préfabriqués vétustes</v>
          </cell>
        </row>
        <row r="29">
          <cell r="A29" t="str">
            <v>H4</v>
          </cell>
          <cell r="B29" t="str">
            <v>Fonds scolaire</v>
          </cell>
        </row>
        <row r="30">
          <cell r="A30" t="str">
            <v>I1</v>
          </cell>
          <cell r="B30" t="str">
            <v>Construction d'équipements d'intérêt local : équipements sportifs de base</v>
          </cell>
        </row>
        <row r="31">
          <cell r="A31" t="str">
            <v>I2</v>
          </cell>
          <cell r="B31" t="str">
            <v>Réhabilitation d'équipements d'intérêt local : équipements sportifs de base</v>
          </cell>
        </row>
        <row r="32">
          <cell r="A32" t="str">
            <v>I5</v>
          </cell>
          <cell r="B32" t="str">
            <v>Construction et création de gymnase à proximité de collèges départementaux</v>
          </cell>
        </row>
        <row r="33">
          <cell r="A33" t="str">
            <v>I6</v>
          </cell>
          <cell r="B33" t="str">
            <v xml:space="preserve">Réhabilitation de gymnases à proximité de collèges départementaux </v>
          </cell>
        </row>
        <row r="34">
          <cell r="A34" t="str">
            <v>J2</v>
          </cell>
          <cell r="B34" t="str">
            <v>Opérations d'acquisition - Amélioration de logements locatifs sociaux ou amélioration en vue de la création de logements sociaux</v>
          </cell>
        </row>
        <row r="35">
          <cell r="A35" t="str">
            <v>K11</v>
          </cell>
          <cell r="B35" t="str">
            <v>Protection et valorisation des espaces naturels sensibles locaux</v>
          </cell>
        </row>
        <row r="36">
          <cell r="A36" t="str">
            <v>K2</v>
          </cell>
          <cell r="B36" t="str">
            <v>Réhabilitation des décharges brutes et suppression des dépôts sauvage</v>
          </cell>
        </row>
        <row r="37">
          <cell r="A37" t="str">
            <v>K4</v>
          </cell>
          <cell r="B37" t="str">
            <v>Protection de la ressource</v>
          </cell>
        </row>
        <row r="38">
          <cell r="A38" t="str">
            <v>K5</v>
          </cell>
          <cell r="B38" t="str">
            <v>Préservation de l'alimentation en eau potable</v>
          </cell>
        </row>
        <row r="39">
          <cell r="A39" t="str">
            <v>K6</v>
          </cell>
          <cell r="B39" t="str">
            <v>Dépollution des eaux - Assainissement collectif</v>
          </cell>
        </row>
        <row r="40">
          <cell r="A40" t="str">
            <v>K7</v>
          </cell>
          <cell r="B40" t="str">
            <v>Dépollution des eaux - Assainissement non collectif</v>
          </cell>
        </row>
        <row r="41">
          <cell r="A41" t="str">
            <v>K8</v>
          </cell>
          <cell r="B41" t="str">
            <v>Gestion des eaux de ruissellement, lutte contre les inondations</v>
          </cell>
        </row>
        <row r="42">
          <cell r="A42" t="str">
            <v>K9</v>
          </cell>
          <cell r="B42" t="str">
            <v>Reconquête des milieux aquatiques et de la biodiversité</v>
          </cell>
        </row>
        <row r="43">
          <cell r="A43" t="str">
            <v>L1</v>
          </cell>
          <cell r="B43" t="str">
            <v>ARCC Voirie - Aide aux routes communales et communautaires</v>
          </cell>
        </row>
        <row r="44">
          <cell r="A44" t="str">
            <v>L2</v>
          </cell>
          <cell r="B44" t="str">
            <v xml:space="preserve">ARCC Ecole - Aide aux routes communales et communautaires </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DC votées 2016 et bilan"/>
      <sheetName val="Feuil1"/>
      <sheetName val=" ADC votées 2016 et bilan (2)"/>
      <sheetName val="nouveaux intitulés"/>
      <sheetName val="Plafonds"/>
      <sheetName val="Taux de base"/>
    </sheetNames>
    <sheetDataSet>
      <sheetData sheetId="0"/>
      <sheetData sheetId="1"/>
      <sheetData sheetId="2"/>
      <sheetData sheetId="3">
        <row r="1">
          <cell r="A1" t="str">
            <v>.</v>
          </cell>
        </row>
        <row r="2">
          <cell r="A2" t="str">
            <v>A1</v>
          </cell>
          <cell r="B2" t="str">
            <v>Aide à l'aménagement de locaux existants, à l'équipement en mobiliers et matériels (à l'exclusion des constructions) et à l'acquisition de logiciels d'archives</v>
          </cell>
        </row>
        <row r="3">
          <cell r="A3" t="str">
            <v>B1</v>
          </cell>
          <cell r="B3" t="str">
            <v>ADR - Aménagement de Développement Rural</v>
          </cell>
        </row>
        <row r="4">
          <cell r="A4" t="str">
            <v>B2</v>
          </cell>
          <cell r="B4" t="str">
            <v>CRT - Contrat Régional Territorial</v>
          </cell>
        </row>
        <row r="5">
          <cell r="A5" t="str">
            <v>B3</v>
          </cell>
          <cell r="B5" t="str">
            <v>Contrat Ruraux</v>
          </cell>
        </row>
        <row r="6">
          <cell r="A6" t="str">
            <v>C1</v>
          </cell>
          <cell r="B6" t="str">
            <v>Acquisition de collections des musées</v>
          </cell>
        </row>
        <row r="7">
          <cell r="A7" t="str">
            <v>C2.1</v>
          </cell>
          <cell r="B7" t="str">
            <v>Travaux de construction, restructuration ou extension pour l'ensemble des équipements culturels</v>
          </cell>
        </row>
        <row r="8">
          <cell r="A8" t="str">
            <v>C2.2</v>
          </cell>
          <cell r="B8" t="str">
            <v>Acquisition de matériel et mobilier culturel liée aux travaux de construction, restructuration ou extension pour l'ensemble des équipements culturels</v>
          </cell>
        </row>
        <row r="9">
          <cell r="A9" t="str">
            <v>C2.3.1</v>
          </cell>
          <cell r="B9" t="str">
            <v>Acquisition de matériels et mobiliers spécialisés</v>
          </cell>
        </row>
        <row r="10">
          <cell r="A10" t="str">
            <v>C2.3.2</v>
          </cell>
          <cell r="B10" t="str">
            <v>Equipement informatique et numérique</v>
          </cell>
        </row>
        <row r="11">
          <cell r="A11" t="str">
            <v>C2.3.3</v>
          </cell>
          <cell r="B11" t="str">
            <v>Acquisition de véhicule pour la desserte d'un réseau d'équipements de lecture publique ou de bibliobus (Réservé aux EPCI)</v>
          </cell>
        </row>
        <row r="12">
          <cell r="A12" t="str">
            <v>C2.4</v>
          </cell>
          <cell r="B12" t="str">
            <v>Pour les établissements d'enseignement artistique spécialisé : acquisition d'instruments de musique onéreux</v>
          </cell>
        </row>
        <row r="13">
          <cell r="A13" t="str">
            <v>C3.1.1</v>
          </cell>
          <cell r="B13" t="str">
            <v>Monuments historiques classés ou inscrits et orgues classées ou inscrites</v>
          </cell>
        </row>
        <row r="14">
          <cell r="A14" t="str">
            <v>C3.1.2</v>
          </cell>
          <cell r="B14" t="str">
            <v>Objets mobiliers communaux classés monuments historiques</v>
          </cell>
        </row>
        <row r="15">
          <cell r="A15" t="str">
            <v>C3.2</v>
          </cell>
          <cell r="B15" t="str">
            <v>Restauration et mise en valeur du patrimoine historique communal non protégé</v>
          </cell>
        </row>
        <row r="16">
          <cell r="A16" t="str">
            <v>D1</v>
          </cell>
          <cell r="B16" t="str">
            <v>Développement de l'économie par la revitalisation des commerces de proximité et de leur environnement</v>
          </cell>
        </row>
        <row r="17">
          <cell r="A17" t="str">
            <v>E1</v>
          </cell>
          <cell r="B17" t="str">
            <v>Service de portage de repas à domicile (Création/Extension)</v>
          </cell>
        </row>
        <row r="18">
          <cell r="A18" t="str">
            <v>E2</v>
          </cell>
          <cell r="B18" t="str">
            <v>Centres sociaux (Aide à la création, l'extension et à la restructuration)</v>
          </cell>
        </row>
        <row r="19">
          <cell r="A19" t="str">
            <v>E3</v>
          </cell>
          <cell r="B19" t="str">
            <v>Logements - Foyers pour personnes âgées et intergénérationnels (création/rénovation)</v>
          </cell>
        </row>
        <row r="20">
          <cell r="A20" t="str">
            <v>E4</v>
          </cell>
          <cell r="B20" t="str">
            <v>Etablissements et services d'accueil de la petite enfance (enfants de moins de 6 ans - Construction, aménagement, réhabilitation et équipement</v>
          </cell>
        </row>
        <row r="21">
          <cell r="A21" t="str">
            <v>F1</v>
          </cell>
          <cell r="B21" t="str">
            <v>Centres de loisirs sans hébergement - CLSH (Création/extension)</v>
          </cell>
        </row>
        <row r="22">
          <cell r="A22" t="str">
            <v>F2</v>
          </cell>
          <cell r="B22" t="str">
            <v>Centres de loisirs sans hébergement - CLSH (Réhabilitation)</v>
          </cell>
        </row>
        <row r="23">
          <cell r="A23" t="str">
            <v>G1</v>
          </cell>
          <cell r="B23" t="str">
            <v>Adaptation de locaux existants en locaux de Police municipale</v>
          </cell>
        </row>
        <row r="24">
          <cell r="A24" t="str">
            <v>G3</v>
          </cell>
          <cell r="B24" t="str">
            <v>Soutien au développement de polices municipales</v>
          </cell>
        </row>
        <row r="25">
          <cell r="A25" t="str">
            <v>G4</v>
          </cell>
          <cell r="B25" t="str">
            <v xml:space="preserve">Aide à la vidéo protection </v>
          </cell>
        </row>
        <row r="26">
          <cell r="A26" t="str">
            <v>H1</v>
          </cell>
          <cell r="B26" t="str">
            <v xml:space="preserve">Acquisition, à titre provisoire, de préfabriqués en vue de l'ouverture de classes démontables et travaux connexes en cas de location </v>
          </cell>
        </row>
        <row r="27">
          <cell r="A27" t="str">
            <v>H2</v>
          </cell>
          <cell r="B27" t="str">
            <v>Ecoles, groupes scolaires et demi-pension (rénovation/restructuration)</v>
          </cell>
        </row>
        <row r="28">
          <cell r="A28" t="str">
            <v>H3</v>
          </cell>
          <cell r="B28" t="str">
            <v>Ecoles et groupes scolaires (construction/extension/reconstruction totale et/ou reconstruction de classes si suppression de préfabriqués vétustes</v>
          </cell>
        </row>
        <row r="29">
          <cell r="A29" t="str">
            <v>H4</v>
          </cell>
          <cell r="B29" t="str">
            <v>Fonds scolaire</v>
          </cell>
        </row>
        <row r="30">
          <cell r="A30" t="str">
            <v>I1</v>
          </cell>
          <cell r="B30" t="str">
            <v>Construction d'équipements d'intérêt local : équipements sportifs de base</v>
          </cell>
        </row>
        <row r="31">
          <cell r="A31" t="str">
            <v>I2</v>
          </cell>
          <cell r="B31" t="str">
            <v>Réhabilitation d'équipements d'intérêt local : équipements sportifs de base</v>
          </cell>
        </row>
        <row r="32">
          <cell r="A32" t="str">
            <v>I5</v>
          </cell>
          <cell r="B32" t="str">
            <v>Construction et création de gymnase à proximité de collèges départementaux</v>
          </cell>
        </row>
        <row r="33">
          <cell r="A33" t="str">
            <v>I6</v>
          </cell>
          <cell r="B33" t="str">
            <v xml:space="preserve">Réhabilitation de gymnases à proximité de collèges départementaux </v>
          </cell>
        </row>
        <row r="34">
          <cell r="A34" t="str">
            <v>J2</v>
          </cell>
          <cell r="B34" t="str">
            <v>Opérations d'acquisition - Amélioration de logements locatifs sociaux ou amélioration en vue de la création de logements sociaux</v>
          </cell>
        </row>
        <row r="35">
          <cell r="A35" t="str">
            <v>K11</v>
          </cell>
          <cell r="B35" t="str">
            <v>Protection et valorisation des espaces naturels sensibles locaux</v>
          </cell>
        </row>
        <row r="36">
          <cell r="A36" t="str">
            <v>K2</v>
          </cell>
          <cell r="B36" t="str">
            <v>Réhabilitation des décharges brutes et suppression des dépôts sauvage</v>
          </cell>
        </row>
        <row r="37">
          <cell r="A37" t="str">
            <v>K4</v>
          </cell>
          <cell r="B37" t="str">
            <v>Protection de la ressource</v>
          </cell>
        </row>
        <row r="38">
          <cell r="A38" t="str">
            <v>K5</v>
          </cell>
          <cell r="B38" t="str">
            <v>Préservation de l'alimentation en eau potable</v>
          </cell>
        </row>
        <row r="39">
          <cell r="A39" t="str">
            <v>K6</v>
          </cell>
          <cell r="B39" t="str">
            <v>Dépollution des eaux - Assainissement collectif</v>
          </cell>
        </row>
        <row r="40">
          <cell r="A40" t="str">
            <v>K7</v>
          </cell>
          <cell r="B40" t="str">
            <v>Dépollution des eaux - Assainissement non collectif</v>
          </cell>
        </row>
        <row r="41">
          <cell r="A41" t="str">
            <v>K8</v>
          </cell>
          <cell r="B41" t="str">
            <v>Gestion des eaux de ruissellement, lutte contre les inondations</v>
          </cell>
        </row>
        <row r="42">
          <cell r="A42" t="str">
            <v>K9</v>
          </cell>
          <cell r="B42" t="str">
            <v>Reconquête des milieux aquatiques et de la biodiversité</v>
          </cell>
        </row>
        <row r="43">
          <cell r="A43" t="str">
            <v>L1</v>
          </cell>
          <cell r="B43" t="str">
            <v>ARCC Voirie - Aide aux routes communales et communautaires</v>
          </cell>
        </row>
        <row r="44">
          <cell r="A44" t="str">
            <v>L2</v>
          </cell>
          <cell r="B44" t="str">
            <v xml:space="preserve">ARCC Ecole - Aide aux routes communales et communautaires </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C 2019"/>
      <sheetName val="Communes"/>
      <sheetName val="Code INSEE"/>
      <sheetName val="Cantons"/>
      <sheetName val="EPCI "/>
      <sheetName val="Nbr Habitants "/>
      <sheetName val="Intitules 2018"/>
      <sheetName val="Intitules 2019 "/>
      <sheetName val="Pondération 2019"/>
      <sheetName val="Taux de base 2018"/>
      <sheetName val="Taux de Base 2019"/>
      <sheetName val="Feuil1"/>
      <sheetName val="Feuil2"/>
      <sheetName val="Plafond 2018"/>
      <sheetName val="Plafond 201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F11" sqref="F11"/>
    </sheetView>
  </sheetViews>
  <sheetFormatPr baseColWidth="10" defaultRowHeight="15" x14ac:dyDescent="0.25"/>
  <cols>
    <col min="1" max="1" width="22.140625" customWidth="1"/>
    <col min="2" max="2" width="22.5703125" customWidth="1"/>
    <col min="3" max="3" width="26.42578125" customWidth="1"/>
    <col min="4" max="4" width="11.28515625" customWidth="1"/>
    <col min="6" max="6" width="16" bestFit="1" customWidth="1"/>
    <col min="7" max="9" width="20.7109375" customWidth="1"/>
  </cols>
  <sheetData>
    <row r="1" spans="1:9" ht="22.5" x14ac:dyDescent="0.25">
      <c r="A1" s="13" t="s">
        <v>0</v>
      </c>
      <c r="B1" s="14" t="s">
        <v>1</v>
      </c>
      <c r="C1" s="14" t="s">
        <v>2</v>
      </c>
      <c r="D1" s="15" t="s">
        <v>3</v>
      </c>
      <c r="E1" s="16" t="s">
        <v>4</v>
      </c>
      <c r="F1" s="14" t="s">
        <v>5</v>
      </c>
      <c r="G1" s="17" t="s">
        <v>6</v>
      </c>
      <c r="H1" s="18" t="s">
        <v>7</v>
      </c>
      <c r="I1" s="14" t="s">
        <v>8</v>
      </c>
    </row>
    <row r="2" spans="1:9" ht="33.75" x14ac:dyDescent="0.25">
      <c r="A2" s="1" t="s">
        <v>9</v>
      </c>
      <c r="B2" s="2" t="s">
        <v>10</v>
      </c>
      <c r="C2" s="3" t="s">
        <v>11</v>
      </c>
      <c r="D2" s="4" t="s">
        <v>12</v>
      </c>
      <c r="E2" s="5">
        <v>43836</v>
      </c>
      <c r="F2" s="19">
        <v>40000</v>
      </c>
      <c r="G2" s="6">
        <v>126594</v>
      </c>
      <c r="H2" s="6">
        <v>80000</v>
      </c>
      <c r="I2" s="1"/>
    </row>
    <row r="3" spans="1:9" ht="33.75" x14ac:dyDescent="0.25">
      <c r="A3" s="1" t="s">
        <v>13</v>
      </c>
      <c r="B3" s="2" t="s">
        <v>14</v>
      </c>
      <c r="C3" s="2" t="s">
        <v>15</v>
      </c>
      <c r="D3" s="4" t="s">
        <v>16</v>
      </c>
      <c r="E3" s="5">
        <v>43892</v>
      </c>
      <c r="F3" s="19">
        <v>5693.2</v>
      </c>
      <c r="G3" s="6">
        <v>13240</v>
      </c>
      <c r="H3" s="6">
        <v>13240</v>
      </c>
      <c r="I3" s="1"/>
    </row>
    <row r="4" spans="1:9" ht="45" x14ac:dyDescent="0.25">
      <c r="A4" s="1" t="s">
        <v>17</v>
      </c>
      <c r="B4" s="2" t="s">
        <v>18</v>
      </c>
      <c r="C4" s="2" t="s">
        <v>19</v>
      </c>
      <c r="D4" s="4" t="s">
        <v>20</v>
      </c>
      <c r="E4" s="5">
        <v>43945</v>
      </c>
      <c r="F4" s="19">
        <v>108159.57</v>
      </c>
      <c r="G4" s="6">
        <v>400591</v>
      </c>
      <c r="H4" s="6">
        <v>400591</v>
      </c>
      <c r="I4" s="1"/>
    </row>
    <row r="5" spans="1:9" ht="90" x14ac:dyDescent="0.25">
      <c r="A5" s="1" t="s">
        <v>21</v>
      </c>
      <c r="B5" s="2" t="s">
        <v>22</v>
      </c>
      <c r="C5" s="2" t="s">
        <v>23</v>
      </c>
      <c r="D5" s="4" t="s">
        <v>12</v>
      </c>
      <c r="E5" s="5">
        <v>43955</v>
      </c>
      <c r="F5" s="19">
        <v>111000</v>
      </c>
      <c r="G5" s="6">
        <v>371781.9</v>
      </c>
      <c r="H5" s="6">
        <v>370000</v>
      </c>
      <c r="I5" s="1"/>
    </row>
    <row r="6" spans="1:9" ht="101.25" x14ac:dyDescent="0.25">
      <c r="A6" s="7" t="s">
        <v>24</v>
      </c>
      <c r="B6" s="8" t="s">
        <v>25</v>
      </c>
      <c r="C6" s="8" t="s">
        <v>23</v>
      </c>
      <c r="D6" s="9" t="s">
        <v>26</v>
      </c>
      <c r="E6" s="10">
        <v>43955</v>
      </c>
      <c r="F6" s="20">
        <v>-15973.62</v>
      </c>
      <c r="G6" s="11">
        <v>305777.3</v>
      </c>
      <c r="H6" s="11">
        <v>289888.12</v>
      </c>
      <c r="I6" s="7" t="s">
        <v>27</v>
      </c>
    </row>
    <row r="7" spans="1:9" ht="45" x14ac:dyDescent="0.25">
      <c r="A7" s="1" t="s">
        <v>28</v>
      </c>
      <c r="B7" s="2" t="s">
        <v>29</v>
      </c>
      <c r="C7" s="12" t="s">
        <v>30</v>
      </c>
      <c r="D7" s="4" t="s">
        <v>26</v>
      </c>
      <c r="E7" s="5">
        <v>43990</v>
      </c>
      <c r="F7" s="19">
        <v>30500</v>
      </c>
      <c r="G7" s="6">
        <v>100444.3</v>
      </c>
      <c r="H7" s="6">
        <v>100000</v>
      </c>
      <c r="I7" s="2" t="s">
        <v>31</v>
      </c>
    </row>
    <row r="8" spans="1:9" ht="56.25" x14ac:dyDescent="0.25">
      <c r="A8" s="1" t="s">
        <v>32</v>
      </c>
      <c r="B8" s="2" t="s">
        <v>33</v>
      </c>
      <c r="C8" s="12" t="s">
        <v>34</v>
      </c>
      <c r="D8" s="4" t="s">
        <v>35</v>
      </c>
      <c r="E8" s="5">
        <v>43990</v>
      </c>
      <c r="F8" s="19">
        <v>10400</v>
      </c>
      <c r="G8" s="6">
        <v>49745</v>
      </c>
      <c r="H8" s="6">
        <v>40000</v>
      </c>
      <c r="I8" s="1"/>
    </row>
    <row r="9" spans="1:9" ht="33.75" x14ac:dyDescent="0.25">
      <c r="A9" s="1" t="s">
        <v>36</v>
      </c>
      <c r="B9" s="2" t="s">
        <v>37</v>
      </c>
      <c r="C9" s="12" t="s">
        <v>38</v>
      </c>
      <c r="D9" s="4" t="s">
        <v>26</v>
      </c>
      <c r="E9" s="5">
        <v>44011</v>
      </c>
      <c r="F9" s="19">
        <v>4000</v>
      </c>
      <c r="G9" s="6">
        <v>21225</v>
      </c>
      <c r="H9" s="6">
        <v>20000</v>
      </c>
      <c r="I9" s="1"/>
    </row>
    <row r="10" spans="1:9" ht="34.5" thickBot="1" x14ac:dyDescent="0.3">
      <c r="A10" s="1" t="s">
        <v>39</v>
      </c>
      <c r="B10" s="2" t="s">
        <v>40</v>
      </c>
      <c r="C10" s="12" t="s">
        <v>41</v>
      </c>
      <c r="D10" s="4" t="s">
        <v>26</v>
      </c>
      <c r="E10" s="5">
        <v>44011</v>
      </c>
      <c r="F10" s="21">
        <v>1889</v>
      </c>
      <c r="G10" s="6">
        <v>9173</v>
      </c>
      <c r="H10" s="6">
        <v>8994</v>
      </c>
      <c r="I10" s="1"/>
    </row>
    <row r="11" spans="1:9" ht="19.5" thickBot="1" x14ac:dyDescent="0.35">
      <c r="F11" s="22">
        <f>SUM(F2:F10)</f>
        <v>295668.15000000002</v>
      </c>
    </row>
  </sheetData>
  <dataValidations count="1">
    <dataValidation type="list" showInputMessage="1" sqref="A1:A10">
      <formula1>A1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7" zoomScale="106" zoomScaleNormal="106" workbookViewId="0">
      <selection activeCell="C23" sqref="C23:J23"/>
    </sheetView>
  </sheetViews>
  <sheetFormatPr baseColWidth="10" defaultRowHeight="15" x14ac:dyDescent="0.25"/>
  <cols>
    <col min="2" max="2" width="21.42578125" customWidth="1"/>
    <col min="3" max="3" width="22.85546875" customWidth="1"/>
    <col min="4" max="4" width="15.140625" customWidth="1"/>
    <col min="7" max="7" width="18.7109375" bestFit="1" customWidth="1"/>
    <col min="9" max="9" width="14.42578125" customWidth="1"/>
    <col min="10" max="10" width="38.140625" customWidth="1"/>
  </cols>
  <sheetData>
    <row r="1" spans="1:10" ht="24" x14ac:dyDescent="0.25">
      <c r="A1" s="45" t="s">
        <v>42</v>
      </c>
      <c r="B1" s="46" t="s">
        <v>1</v>
      </c>
      <c r="C1" s="46" t="s">
        <v>45</v>
      </c>
      <c r="D1" s="46" t="s">
        <v>2</v>
      </c>
      <c r="E1" s="46" t="s">
        <v>3</v>
      </c>
      <c r="F1" s="46" t="s">
        <v>4</v>
      </c>
      <c r="G1" s="46" t="s">
        <v>5</v>
      </c>
      <c r="H1" s="47" t="s">
        <v>6</v>
      </c>
      <c r="I1" s="46" t="s">
        <v>7</v>
      </c>
      <c r="J1" s="46" t="s">
        <v>46</v>
      </c>
    </row>
    <row r="2" spans="1:10" ht="45" x14ac:dyDescent="0.25">
      <c r="A2" s="23" t="s">
        <v>47</v>
      </c>
      <c r="B2" s="23" t="s">
        <v>49</v>
      </c>
      <c r="C2" s="27" t="s">
        <v>51</v>
      </c>
      <c r="D2" s="28"/>
      <c r="E2" s="23" t="s">
        <v>35</v>
      </c>
      <c r="F2" s="35">
        <v>43528</v>
      </c>
      <c r="G2" s="48">
        <v>0</v>
      </c>
      <c r="H2" s="36">
        <v>8954887</v>
      </c>
      <c r="I2" s="36">
        <v>2500000</v>
      </c>
      <c r="J2" s="28"/>
    </row>
    <row r="3" spans="1:10" ht="67.5" x14ac:dyDescent="0.25">
      <c r="A3" s="23" t="s">
        <v>47</v>
      </c>
      <c r="B3" s="24" t="s">
        <v>50</v>
      </c>
      <c r="C3" s="24" t="s">
        <v>52</v>
      </c>
      <c r="D3" s="28"/>
      <c r="E3" s="34" t="s">
        <v>53</v>
      </c>
      <c r="F3" s="37">
        <v>43528</v>
      </c>
      <c r="G3" s="48">
        <v>0</v>
      </c>
      <c r="H3" s="38">
        <v>1204000</v>
      </c>
      <c r="I3" s="38">
        <v>200000</v>
      </c>
      <c r="J3" s="28"/>
    </row>
    <row r="4" spans="1:10" ht="33.75" x14ac:dyDescent="0.25">
      <c r="A4" s="29" t="s">
        <v>54</v>
      </c>
      <c r="B4" s="25" t="s">
        <v>56</v>
      </c>
      <c r="C4" s="25" t="s">
        <v>57</v>
      </c>
      <c r="D4" s="30"/>
      <c r="E4" s="39" t="s">
        <v>35</v>
      </c>
      <c r="F4" s="40">
        <v>43528</v>
      </c>
      <c r="G4" s="49">
        <v>36000</v>
      </c>
      <c r="H4" s="42">
        <v>230400</v>
      </c>
      <c r="I4" s="41">
        <v>200000</v>
      </c>
      <c r="J4" s="30"/>
    </row>
    <row r="5" spans="1:10" ht="45" x14ac:dyDescent="0.25">
      <c r="A5" s="29" t="s">
        <v>58</v>
      </c>
      <c r="B5" s="25" t="s">
        <v>59</v>
      </c>
      <c r="C5" s="30"/>
      <c r="D5" s="31" t="s">
        <v>60</v>
      </c>
      <c r="E5" s="39" t="s">
        <v>61</v>
      </c>
      <c r="F5" s="40">
        <v>43563</v>
      </c>
      <c r="G5" s="49">
        <v>180000</v>
      </c>
      <c r="H5" s="42">
        <v>1164339</v>
      </c>
      <c r="I5" s="41">
        <v>1000000</v>
      </c>
      <c r="J5" s="31" t="s">
        <v>63</v>
      </c>
    </row>
    <row r="6" spans="1:10" ht="90" x14ac:dyDescent="0.25">
      <c r="A6" s="29" t="s">
        <v>58</v>
      </c>
      <c r="B6" s="25" t="s">
        <v>64</v>
      </c>
      <c r="C6" s="30" t="s">
        <v>62</v>
      </c>
      <c r="D6" s="31" t="s">
        <v>11</v>
      </c>
      <c r="E6" s="39" t="s">
        <v>65</v>
      </c>
      <c r="F6" s="40">
        <v>43563</v>
      </c>
      <c r="G6" s="49">
        <v>40000</v>
      </c>
      <c r="H6" s="42">
        <v>92110</v>
      </c>
      <c r="I6" s="41">
        <v>80000</v>
      </c>
      <c r="J6" s="31" t="s">
        <v>66</v>
      </c>
    </row>
    <row r="7" spans="1:10" ht="82.5" customHeight="1" x14ac:dyDescent="0.25">
      <c r="A7" s="29" t="s">
        <v>67</v>
      </c>
      <c r="B7" s="25" t="s">
        <v>69</v>
      </c>
      <c r="C7" s="30" t="s">
        <v>62</v>
      </c>
      <c r="D7" s="31" t="s">
        <v>70</v>
      </c>
      <c r="E7" s="39" t="s">
        <v>71</v>
      </c>
      <c r="F7" s="40">
        <v>43591</v>
      </c>
      <c r="G7" s="49">
        <v>450447.8</v>
      </c>
      <c r="H7" s="42">
        <v>1267047.8999999999</v>
      </c>
      <c r="I7" s="41">
        <v>1126119.5</v>
      </c>
      <c r="J7" s="31" t="s">
        <v>72</v>
      </c>
    </row>
    <row r="8" spans="1:10" ht="108.75" customHeight="1" x14ac:dyDescent="0.25">
      <c r="A8" s="29" t="s">
        <v>9</v>
      </c>
      <c r="B8" s="25" t="s">
        <v>73</v>
      </c>
      <c r="C8" s="30" t="s">
        <v>62</v>
      </c>
      <c r="D8" s="31" t="s">
        <v>30</v>
      </c>
      <c r="E8" s="39" t="s">
        <v>16</v>
      </c>
      <c r="F8" s="40">
        <v>43591</v>
      </c>
      <c r="G8" s="49">
        <v>69723.83</v>
      </c>
      <c r="H8" s="42">
        <v>199210.94</v>
      </c>
      <c r="I8" s="41">
        <v>199210.94</v>
      </c>
      <c r="J8" s="31" t="s">
        <v>74</v>
      </c>
    </row>
    <row r="9" spans="1:10" ht="99.75" customHeight="1" x14ac:dyDescent="0.25">
      <c r="A9" s="29" t="s">
        <v>75</v>
      </c>
      <c r="B9" s="25" t="s">
        <v>76</v>
      </c>
      <c r="C9" s="30"/>
      <c r="D9" s="31" t="s">
        <v>30</v>
      </c>
      <c r="E9" s="39" t="s">
        <v>65</v>
      </c>
      <c r="F9" s="40">
        <v>43619</v>
      </c>
      <c r="G9" s="49">
        <v>41347.68</v>
      </c>
      <c r="H9" s="42">
        <v>100848</v>
      </c>
      <c r="I9" s="43">
        <v>100848</v>
      </c>
      <c r="J9" s="31" t="s">
        <v>74</v>
      </c>
    </row>
    <row r="10" spans="1:10" ht="111" customHeight="1" x14ac:dyDescent="0.25">
      <c r="A10" s="29" t="s">
        <v>48</v>
      </c>
      <c r="B10" s="25" t="s">
        <v>77</v>
      </c>
      <c r="C10" s="30"/>
      <c r="D10" s="31" t="s">
        <v>30</v>
      </c>
      <c r="E10" s="39" t="s">
        <v>78</v>
      </c>
      <c r="F10" s="40">
        <v>43647</v>
      </c>
      <c r="G10" s="49">
        <v>42005.33</v>
      </c>
      <c r="H10" s="42">
        <v>190933.3</v>
      </c>
      <c r="I10" s="43">
        <v>190933.3</v>
      </c>
      <c r="J10" s="31" t="s">
        <v>74</v>
      </c>
    </row>
    <row r="11" spans="1:10" ht="45" x14ac:dyDescent="0.25">
      <c r="A11" s="29" t="s">
        <v>79</v>
      </c>
      <c r="B11" s="25" t="s">
        <v>80</v>
      </c>
      <c r="C11" s="30"/>
      <c r="D11" s="31" t="s">
        <v>15</v>
      </c>
      <c r="E11" s="39" t="s">
        <v>65</v>
      </c>
      <c r="F11" s="40">
        <v>43724</v>
      </c>
      <c r="G11" s="49">
        <v>5288</v>
      </c>
      <c r="H11" s="42">
        <v>13220</v>
      </c>
      <c r="I11" s="43">
        <v>13220</v>
      </c>
      <c r="J11" s="31" t="s">
        <v>81</v>
      </c>
    </row>
    <row r="12" spans="1:10" ht="72" customHeight="1" x14ac:dyDescent="0.25">
      <c r="A12" s="29" t="s">
        <v>48</v>
      </c>
      <c r="B12" s="25" t="s">
        <v>82</v>
      </c>
      <c r="C12" s="30"/>
      <c r="D12" s="31" t="s">
        <v>83</v>
      </c>
      <c r="E12" s="39" t="s">
        <v>84</v>
      </c>
      <c r="F12" s="40">
        <v>43724</v>
      </c>
      <c r="G12" s="49">
        <v>18755</v>
      </c>
      <c r="H12" s="42">
        <v>110328</v>
      </c>
      <c r="I12" s="43">
        <v>110328</v>
      </c>
      <c r="J12" s="31" t="s">
        <v>85</v>
      </c>
    </row>
    <row r="13" spans="1:10" ht="102.75" customHeight="1" x14ac:dyDescent="0.25">
      <c r="A13" s="29" t="s">
        <v>86</v>
      </c>
      <c r="B13" s="25" t="s">
        <v>87</v>
      </c>
      <c r="C13" s="30"/>
      <c r="D13" s="31" t="s">
        <v>30</v>
      </c>
      <c r="E13" s="39" t="s">
        <v>88</v>
      </c>
      <c r="F13" s="40">
        <v>43724</v>
      </c>
      <c r="G13" s="49">
        <v>23500</v>
      </c>
      <c r="H13" s="42">
        <v>148480.5</v>
      </c>
      <c r="I13" s="43">
        <v>100000</v>
      </c>
      <c r="J13" s="31" t="s">
        <v>74</v>
      </c>
    </row>
    <row r="14" spans="1:10" ht="107.25" customHeight="1" x14ac:dyDescent="0.25">
      <c r="A14" s="29" t="s">
        <v>89</v>
      </c>
      <c r="B14" s="25" t="s">
        <v>90</v>
      </c>
      <c r="C14" s="30"/>
      <c r="D14" s="31" t="s">
        <v>30</v>
      </c>
      <c r="E14" s="39" t="s">
        <v>88</v>
      </c>
      <c r="F14" s="40">
        <v>43724</v>
      </c>
      <c r="G14" s="49">
        <v>20031.849999999999</v>
      </c>
      <c r="H14" s="42">
        <v>62588.53</v>
      </c>
      <c r="I14" s="43">
        <v>62599.53</v>
      </c>
      <c r="J14" s="31" t="s">
        <v>74</v>
      </c>
    </row>
    <row r="15" spans="1:10" ht="78.75" x14ac:dyDescent="0.25">
      <c r="A15" s="29" t="s">
        <v>86</v>
      </c>
      <c r="B15" s="25" t="s">
        <v>91</v>
      </c>
      <c r="C15" s="30"/>
      <c r="D15" s="31" t="s">
        <v>11</v>
      </c>
      <c r="E15" s="39" t="s">
        <v>12</v>
      </c>
      <c r="F15" s="40">
        <v>43745</v>
      </c>
      <c r="G15" s="49">
        <v>40000</v>
      </c>
      <c r="H15" s="42">
        <v>40000</v>
      </c>
      <c r="I15" s="43">
        <v>80000</v>
      </c>
      <c r="J15" s="31" t="s">
        <v>66</v>
      </c>
    </row>
    <row r="16" spans="1:10" ht="96.75" customHeight="1" x14ac:dyDescent="0.25">
      <c r="A16" s="32" t="s">
        <v>92</v>
      </c>
      <c r="B16" s="25" t="s">
        <v>93</v>
      </c>
      <c r="C16" s="30"/>
      <c r="D16" s="31" t="s">
        <v>30</v>
      </c>
      <c r="E16" s="39" t="s">
        <v>12</v>
      </c>
      <c r="F16" s="40">
        <v>43745</v>
      </c>
      <c r="G16" s="49">
        <v>6789.6</v>
      </c>
      <c r="H16" s="42">
        <v>18860</v>
      </c>
      <c r="I16" s="43">
        <v>18860</v>
      </c>
      <c r="J16" s="31" t="s">
        <v>74</v>
      </c>
    </row>
    <row r="17" spans="1:10" ht="112.5" customHeight="1" x14ac:dyDescent="0.25">
      <c r="A17" s="33" t="s">
        <v>94</v>
      </c>
      <c r="B17" s="25" t="s">
        <v>95</v>
      </c>
      <c r="C17" s="30"/>
      <c r="D17" s="31" t="s">
        <v>34</v>
      </c>
      <c r="E17" s="39" t="s">
        <v>12</v>
      </c>
      <c r="F17" s="40">
        <v>43773</v>
      </c>
      <c r="G17" s="49">
        <v>23450.85</v>
      </c>
      <c r="H17" s="42">
        <v>91085</v>
      </c>
      <c r="I17" s="43">
        <v>86855</v>
      </c>
      <c r="J17" s="44" t="s">
        <v>96</v>
      </c>
    </row>
    <row r="18" spans="1:10" ht="56.25" x14ac:dyDescent="0.25">
      <c r="A18" s="33" t="s">
        <v>36</v>
      </c>
      <c r="B18" s="25" t="s">
        <v>97</v>
      </c>
      <c r="C18" s="30"/>
      <c r="D18" s="31" t="s">
        <v>98</v>
      </c>
      <c r="E18" s="39" t="s">
        <v>35</v>
      </c>
      <c r="F18" s="40">
        <v>43773</v>
      </c>
      <c r="G18" s="49">
        <v>237498</v>
      </c>
      <c r="H18" s="42">
        <v>1187490</v>
      </c>
      <c r="I18" s="43">
        <v>1187490</v>
      </c>
      <c r="J18" s="44" t="s">
        <v>99</v>
      </c>
    </row>
    <row r="19" spans="1:10" ht="71.25" customHeight="1" x14ac:dyDescent="0.25">
      <c r="A19" s="33" t="s">
        <v>86</v>
      </c>
      <c r="B19" s="25" t="s">
        <v>100</v>
      </c>
      <c r="C19" s="30"/>
      <c r="D19" s="31" t="s">
        <v>101</v>
      </c>
      <c r="E19" s="39" t="s">
        <v>102</v>
      </c>
      <c r="F19" s="40">
        <v>43773</v>
      </c>
      <c r="G19" s="49">
        <v>15762</v>
      </c>
      <c r="H19" s="42">
        <v>78810</v>
      </c>
      <c r="I19" s="43">
        <v>78810</v>
      </c>
      <c r="J19" s="44" t="s">
        <v>103</v>
      </c>
    </row>
    <row r="20" spans="1:10" ht="90" x14ac:dyDescent="0.25">
      <c r="A20" s="33" t="s">
        <v>104</v>
      </c>
      <c r="B20" s="25" t="s">
        <v>105</v>
      </c>
      <c r="C20" s="30"/>
      <c r="D20" s="31" t="s">
        <v>23</v>
      </c>
      <c r="E20" s="39" t="s">
        <v>78</v>
      </c>
      <c r="F20" s="40">
        <v>43808</v>
      </c>
      <c r="G20" s="49">
        <v>110977.29</v>
      </c>
      <c r="H20" s="42">
        <v>369924.31</v>
      </c>
      <c r="I20" s="43">
        <v>369924.31</v>
      </c>
      <c r="J20" s="44" t="s">
        <v>108</v>
      </c>
    </row>
    <row r="21" spans="1:10" ht="67.5" x14ac:dyDescent="0.25">
      <c r="A21" s="33" t="s">
        <v>106</v>
      </c>
      <c r="B21" s="25" t="s">
        <v>107</v>
      </c>
      <c r="C21" s="30"/>
      <c r="D21" s="31" t="s">
        <v>23</v>
      </c>
      <c r="E21" s="39" t="s">
        <v>78</v>
      </c>
      <c r="F21" s="40">
        <v>43808</v>
      </c>
      <c r="G21" s="49">
        <v>103237.27</v>
      </c>
      <c r="H21" s="42">
        <v>344124.23</v>
      </c>
      <c r="I21" s="43">
        <v>344124.23</v>
      </c>
      <c r="J21" s="44" t="s">
        <v>108</v>
      </c>
    </row>
    <row r="22" spans="1:10" ht="45" x14ac:dyDescent="0.25">
      <c r="A22" s="33" t="s">
        <v>79</v>
      </c>
      <c r="B22" s="25" t="s">
        <v>109</v>
      </c>
      <c r="C22" s="30"/>
      <c r="D22" s="31" t="s">
        <v>15</v>
      </c>
      <c r="E22" s="39" t="s">
        <v>65</v>
      </c>
      <c r="F22" s="40">
        <v>43808</v>
      </c>
      <c r="G22" s="49">
        <v>3590</v>
      </c>
      <c r="H22" s="42">
        <v>11966.02</v>
      </c>
      <c r="I22" s="43">
        <v>11966.02</v>
      </c>
      <c r="J22" s="44" t="s">
        <v>81</v>
      </c>
    </row>
    <row r="23" spans="1:10" ht="81" customHeight="1" x14ac:dyDescent="0.25">
      <c r="A23" s="33" t="s">
        <v>17</v>
      </c>
      <c r="B23" s="26" t="s">
        <v>110</v>
      </c>
      <c r="C23" s="30"/>
      <c r="D23" s="31" t="s">
        <v>57</v>
      </c>
      <c r="E23" s="39" t="s">
        <v>111</v>
      </c>
      <c r="F23" s="40">
        <v>43808</v>
      </c>
      <c r="G23" s="49">
        <v>2000</v>
      </c>
      <c r="H23" s="42">
        <v>21117</v>
      </c>
      <c r="I23" s="43">
        <v>10000</v>
      </c>
      <c r="J23" s="44" t="s">
        <v>112</v>
      </c>
    </row>
    <row r="24" spans="1:10" ht="19.5" thickBot="1" x14ac:dyDescent="0.35">
      <c r="G24" s="50">
        <f>SUM(G2:G23)</f>
        <v>1470404.5</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14:formula1>
            <xm:f>[4]Communes!#REF!</xm:f>
          </x14:formula1>
          <xm:sqref>A2:A23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opLeftCell="C3" zoomScale="118" zoomScaleNormal="118" workbookViewId="0">
      <selection activeCell="J22" sqref="J22"/>
    </sheetView>
  </sheetViews>
  <sheetFormatPr baseColWidth="10" defaultRowHeight="15" x14ac:dyDescent="0.25"/>
  <cols>
    <col min="1" max="1" width="15.28515625" customWidth="1"/>
    <col min="2" max="2" width="33.7109375" customWidth="1"/>
    <col min="3" max="3" width="25.28515625" customWidth="1"/>
    <col min="4" max="4" width="20.28515625" customWidth="1"/>
    <col min="7" max="7" width="17.42578125" customWidth="1"/>
    <col min="10" max="10" width="31.140625" customWidth="1"/>
    <col min="11" max="11" width="38.140625" customWidth="1"/>
    <col min="12" max="12" width="22.42578125" customWidth="1"/>
  </cols>
  <sheetData>
    <row r="1" spans="1:12" ht="38.25" x14ac:dyDescent="0.25">
      <c r="A1" s="67" t="s">
        <v>42</v>
      </c>
      <c r="B1" s="68" t="s">
        <v>115</v>
      </c>
      <c r="C1" s="67" t="s">
        <v>116</v>
      </c>
      <c r="D1" s="67" t="s">
        <v>117</v>
      </c>
      <c r="E1" s="69" t="s">
        <v>118</v>
      </c>
      <c r="F1" s="67" t="s">
        <v>4</v>
      </c>
      <c r="G1" s="67" t="s">
        <v>119</v>
      </c>
      <c r="H1" s="70" t="s">
        <v>120</v>
      </c>
      <c r="I1" s="70" t="s">
        <v>7</v>
      </c>
      <c r="J1" s="67" t="s">
        <v>121</v>
      </c>
      <c r="K1" s="67" t="s">
        <v>122</v>
      </c>
      <c r="L1" s="67" t="s">
        <v>8</v>
      </c>
    </row>
    <row r="2" spans="1:12" ht="112.5" x14ac:dyDescent="0.25">
      <c r="A2" s="71" t="s">
        <v>123</v>
      </c>
      <c r="B2" s="12" t="s">
        <v>124</v>
      </c>
      <c r="C2" s="12" t="s">
        <v>30</v>
      </c>
      <c r="D2" s="12"/>
      <c r="E2" s="72" t="s">
        <v>125</v>
      </c>
      <c r="F2" s="73">
        <v>43164</v>
      </c>
      <c r="G2" s="78">
        <v>2440.8000000000002</v>
      </c>
      <c r="H2" s="74">
        <v>5085</v>
      </c>
      <c r="I2" s="74">
        <v>5085</v>
      </c>
      <c r="J2" s="12" t="s">
        <v>74</v>
      </c>
      <c r="K2" s="12"/>
      <c r="L2" s="75"/>
    </row>
    <row r="3" spans="1:12" ht="122.25" customHeight="1" x14ac:dyDescent="0.25">
      <c r="A3" s="71" t="s">
        <v>126</v>
      </c>
      <c r="B3" s="12" t="s">
        <v>127</v>
      </c>
      <c r="C3" s="12" t="s">
        <v>34</v>
      </c>
      <c r="D3" s="12"/>
      <c r="E3" s="76" t="s">
        <v>128</v>
      </c>
      <c r="F3" s="77">
        <v>43199</v>
      </c>
      <c r="G3" s="78">
        <v>4610</v>
      </c>
      <c r="H3" s="74">
        <v>23050</v>
      </c>
      <c r="I3" s="74">
        <v>23050</v>
      </c>
      <c r="J3" s="12" t="s">
        <v>96</v>
      </c>
      <c r="K3" s="12"/>
      <c r="L3" s="12" t="s">
        <v>129</v>
      </c>
    </row>
    <row r="4" spans="1:12" ht="22.5" x14ac:dyDescent="0.25">
      <c r="A4" s="29" t="s">
        <v>130</v>
      </c>
      <c r="B4" s="59" t="s">
        <v>131</v>
      </c>
      <c r="C4" s="61"/>
      <c r="D4" s="44" t="s">
        <v>15</v>
      </c>
      <c r="E4" s="62" t="s">
        <v>132</v>
      </c>
      <c r="F4" s="63">
        <v>43360</v>
      </c>
      <c r="G4" s="78">
        <v>9407</v>
      </c>
      <c r="H4" s="42">
        <v>23519.48</v>
      </c>
      <c r="I4" s="42">
        <v>23519.48</v>
      </c>
      <c r="J4" s="61"/>
      <c r="K4" s="12" t="s">
        <v>81</v>
      </c>
      <c r="L4" s="60"/>
    </row>
    <row r="5" spans="1:12" ht="81" customHeight="1" x14ac:dyDescent="0.25">
      <c r="A5" s="29" t="s">
        <v>133</v>
      </c>
      <c r="B5" s="44" t="s">
        <v>134</v>
      </c>
      <c r="C5" s="61"/>
      <c r="D5" s="44" t="s">
        <v>135</v>
      </c>
      <c r="E5" s="62" t="s">
        <v>136</v>
      </c>
      <c r="F5" s="63">
        <v>43231</v>
      </c>
      <c r="G5" s="78">
        <v>182750</v>
      </c>
      <c r="H5" s="64">
        <v>1511534</v>
      </c>
      <c r="I5" s="42">
        <v>1075000</v>
      </c>
      <c r="J5" s="61"/>
      <c r="K5" s="12" t="s">
        <v>137</v>
      </c>
      <c r="L5" s="60"/>
    </row>
    <row r="6" spans="1:12" ht="81.75" customHeight="1" x14ac:dyDescent="0.25">
      <c r="A6" s="29" t="s">
        <v>138</v>
      </c>
      <c r="B6" s="59" t="s">
        <v>139</v>
      </c>
      <c r="C6" s="61"/>
      <c r="D6" s="44" t="s">
        <v>15</v>
      </c>
      <c r="E6" s="62" t="s">
        <v>128</v>
      </c>
      <c r="F6" s="63">
        <v>43234</v>
      </c>
      <c r="G6" s="78">
        <v>12713</v>
      </c>
      <c r="H6" s="42">
        <v>30271.279999999999</v>
      </c>
      <c r="I6" s="42">
        <v>30271.279999999999</v>
      </c>
      <c r="J6" s="61"/>
      <c r="K6" s="12" t="s">
        <v>81</v>
      </c>
      <c r="L6" s="60"/>
    </row>
    <row r="7" spans="1:12" ht="101.25" customHeight="1" x14ac:dyDescent="0.25">
      <c r="A7" s="29" t="s">
        <v>138</v>
      </c>
      <c r="B7" s="59" t="s">
        <v>140</v>
      </c>
      <c r="C7" s="61"/>
      <c r="D7" s="44" t="s">
        <v>30</v>
      </c>
      <c r="E7" s="62" t="s">
        <v>141</v>
      </c>
      <c r="F7" s="63">
        <v>43234</v>
      </c>
      <c r="G7" s="78">
        <v>43024.34</v>
      </c>
      <c r="H7" s="42">
        <v>116282</v>
      </c>
      <c r="I7" s="42">
        <v>116282</v>
      </c>
      <c r="J7" s="61"/>
      <c r="K7" s="12" t="s">
        <v>74</v>
      </c>
      <c r="L7" s="60"/>
    </row>
    <row r="8" spans="1:12" ht="109.5" customHeight="1" x14ac:dyDescent="0.25">
      <c r="A8" s="29" t="s">
        <v>142</v>
      </c>
      <c r="B8" s="59" t="s">
        <v>143</v>
      </c>
      <c r="C8" s="61"/>
      <c r="D8" s="44" t="s">
        <v>30</v>
      </c>
      <c r="E8" s="62" t="s">
        <v>144</v>
      </c>
      <c r="F8" s="63">
        <v>43360</v>
      </c>
      <c r="G8" s="78">
        <v>47452.5</v>
      </c>
      <c r="H8" s="64">
        <v>128250</v>
      </c>
      <c r="I8" s="42">
        <v>12825</v>
      </c>
      <c r="J8" s="61"/>
      <c r="K8" s="12" t="s">
        <v>74</v>
      </c>
      <c r="L8" s="60"/>
    </row>
    <row r="9" spans="1:12" ht="112.5" x14ac:dyDescent="0.25">
      <c r="A9" s="52" t="s">
        <v>145</v>
      </c>
      <c r="B9" s="51" t="s">
        <v>146</v>
      </c>
      <c r="C9" s="51" t="s">
        <v>34</v>
      </c>
      <c r="D9" s="51"/>
      <c r="E9" s="57" t="s">
        <v>147</v>
      </c>
      <c r="F9" s="58">
        <v>43199</v>
      </c>
      <c r="G9" s="78">
        <v>10400</v>
      </c>
      <c r="H9" s="65">
        <v>69300</v>
      </c>
      <c r="I9" s="55">
        <v>40000</v>
      </c>
      <c r="J9" s="51" t="s">
        <v>96</v>
      </c>
      <c r="K9" s="51"/>
      <c r="L9" s="52"/>
    </row>
    <row r="10" spans="1:12" ht="189" customHeight="1" x14ac:dyDescent="0.25">
      <c r="A10" s="29" t="s">
        <v>148</v>
      </c>
      <c r="B10" s="59" t="s">
        <v>149</v>
      </c>
      <c r="C10" s="61"/>
      <c r="D10" s="44" t="s">
        <v>150</v>
      </c>
      <c r="E10" s="62" t="s">
        <v>151</v>
      </c>
      <c r="F10" s="63">
        <v>43360</v>
      </c>
      <c r="G10" s="78">
        <v>100000</v>
      </c>
      <c r="H10" s="64">
        <v>554400</v>
      </c>
      <c r="I10" s="42">
        <v>400000</v>
      </c>
      <c r="J10" s="61"/>
      <c r="K10" s="12" t="s">
        <v>152</v>
      </c>
      <c r="L10" s="60"/>
    </row>
    <row r="11" spans="1:12" ht="98.25" customHeight="1" x14ac:dyDescent="0.25">
      <c r="A11" s="29" t="s">
        <v>153</v>
      </c>
      <c r="B11" s="59" t="s">
        <v>154</v>
      </c>
      <c r="C11" s="61"/>
      <c r="D11" s="44" t="s">
        <v>30</v>
      </c>
      <c r="E11" s="62" t="s">
        <v>144</v>
      </c>
      <c r="F11" s="63">
        <v>43360</v>
      </c>
      <c r="G11" s="78">
        <v>38250</v>
      </c>
      <c r="H11" s="64">
        <v>190400</v>
      </c>
      <c r="I11" s="42">
        <v>150000</v>
      </c>
      <c r="J11" s="61"/>
      <c r="K11" s="12" t="s">
        <v>74</v>
      </c>
      <c r="L11" s="60"/>
    </row>
    <row r="12" spans="1:12" ht="108.75" customHeight="1" x14ac:dyDescent="0.25">
      <c r="A12" s="29" t="s">
        <v>155</v>
      </c>
      <c r="B12" s="59" t="s">
        <v>156</v>
      </c>
      <c r="C12" s="61"/>
      <c r="D12" s="44" t="s">
        <v>30</v>
      </c>
      <c r="E12" s="62" t="s">
        <v>144</v>
      </c>
      <c r="F12" s="63">
        <v>43360</v>
      </c>
      <c r="G12" s="78">
        <v>9696.48</v>
      </c>
      <c r="H12" s="42">
        <v>31791.75</v>
      </c>
      <c r="I12" s="42">
        <v>31791.75</v>
      </c>
      <c r="J12" s="61"/>
      <c r="K12" s="12" t="s">
        <v>74</v>
      </c>
      <c r="L12" s="60"/>
    </row>
    <row r="13" spans="1:12" ht="22.5" x14ac:dyDescent="0.25">
      <c r="A13" s="29" t="s">
        <v>157</v>
      </c>
      <c r="B13" s="59" t="s">
        <v>158</v>
      </c>
      <c r="C13" s="61"/>
      <c r="D13" s="44" t="s">
        <v>15</v>
      </c>
      <c r="E13" s="62" t="s">
        <v>132</v>
      </c>
      <c r="F13" s="63">
        <v>43360</v>
      </c>
      <c r="G13" s="78">
        <v>15999</v>
      </c>
      <c r="H13" s="42">
        <v>39999.79</v>
      </c>
      <c r="I13" s="42">
        <v>39999.79</v>
      </c>
      <c r="J13" s="61"/>
      <c r="K13" s="12" t="s">
        <v>81</v>
      </c>
      <c r="L13" s="60"/>
    </row>
    <row r="14" spans="1:12" ht="33.75" x14ac:dyDescent="0.25">
      <c r="A14" s="52" t="s">
        <v>159</v>
      </c>
      <c r="B14" s="51" t="s">
        <v>160</v>
      </c>
      <c r="C14" s="51" t="s">
        <v>83</v>
      </c>
      <c r="D14" s="51"/>
      <c r="E14" s="57" t="s">
        <v>161</v>
      </c>
      <c r="F14" s="58">
        <v>43199</v>
      </c>
      <c r="G14" s="78">
        <v>22766</v>
      </c>
      <c r="H14" s="55">
        <v>142288</v>
      </c>
      <c r="I14" s="55">
        <v>142288</v>
      </c>
      <c r="J14" s="51" t="s">
        <v>162</v>
      </c>
      <c r="K14" s="51"/>
      <c r="L14" s="52"/>
    </row>
    <row r="15" spans="1:12" ht="33.75" x14ac:dyDescent="0.25">
      <c r="A15" s="29" t="s">
        <v>163</v>
      </c>
      <c r="B15" s="59" t="s">
        <v>164</v>
      </c>
      <c r="C15" s="61"/>
      <c r="D15" s="44" t="s">
        <v>23</v>
      </c>
      <c r="E15" s="62" t="s">
        <v>125</v>
      </c>
      <c r="F15" s="63">
        <v>43255</v>
      </c>
      <c r="G15" s="78">
        <v>111000</v>
      </c>
      <c r="H15" s="64">
        <v>420457</v>
      </c>
      <c r="I15" s="42">
        <v>370000</v>
      </c>
      <c r="J15" s="61"/>
      <c r="K15" s="12" t="s">
        <v>108</v>
      </c>
      <c r="L15" s="60"/>
    </row>
    <row r="16" spans="1:12" ht="88.5" customHeight="1" x14ac:dyDescent="0.25">
      <c r="A16" s="29" t="s">
        <v>165</v>
      </c>
      <c r="B16" s="59" t="s">
        <v>166</v>
      </c>
      <c r="C16" s="61"/>
      <c r="D16" s="44" t="s">
        <v>23</v>
      </c>
      <c r="E16" s="62" t="s">
        <v>167</v>
      </c>
      <c r="F16" s="63">
        <v>43294</v>
      </c>
      <c r="G16" s="78">
        <v>104982.6</v>
      </c>
      <c r="H16" s="42">
        <v>349942</v>
      </c>
      <c r="I16" s="42">
        <v>349942</v>
      </c>
      <c r="J16" s="61"/>
      <c r="K16" s="12" t="s">
        <v>108</v>
      </c>
      <c r="L16" s="60"/>
    </row>
    <row r="17" spans="1:12" ht="76.5" customHeight="1" x14ac:dyDescent="0.25">
      <c r="A17" s="29" t="s">
        <v>168</v>
      </c>
      <c r="B17" s="59" t="s">
        <v>169</v>
      </c>
      <c r="C17" s="61"/>
      <c r="D17" s="44" t="s">
        <v>70</v>
      </c>
      <c r="E17" s="62" t="s">
        <v>132</v>
      </c>
      <c r="F17" s="63">
        <v>43283</v>
      </c>
      <c r="G17" s="78">
        <v>104230.98</v>
      </c>
      <c r="H17" s="42">
        <v>248169</v>
      </c>
      <c r="I17" s="42">
        <v>248169</v>
      </c>
      <c r="J17" s="61"/>
      <c r="K17" s="12" t="s">
        <v>72</v>
      </c>
      <c r="L17" s="60"/>
    </row>
    <row r="18" spans="1:12" ht="109.5" customHeight="1" x14ac:dyDescent="0.25">
      <c r="A18" s="29" t="s">
        <v>170</v>
      </c>
      <c r="B18" s="59" t="s">
        <v>171</v>
      </c>
      <c r="C18" s="61"/>
      <c r="D18" s="44" t="s">
        <v>30</v>
      </c>
      <c r="E18" s="62" t="s">
        <v>141</v>
      </c>
      <c r="F18" s="63">
        <v>43234</v>
      </c>
      <c r="G18" s="78">
        <v>17758.95</v>
      </c>
      <c r="H18" s="42">
        <v>37785</v>
      </c>
      <c r="I18" s="42">
        <v>37785</v>
      </c>
      <c r="J18" s="61"/>
      <c r="K18" s="12" t="s">
        <v>74</v>
      </c>
      <c r="L18" s="60"/>
    </row>
    <row r="19" spans="1:12" ht="33.75" x14ac:dyDescent="0.25">
      <c r="A19" s="52" t="s">
        <v>172</v>
      </c>
      <c r="B19" s="51" t="s">
        <v>173</v>
      </c>
      <c r="C19" s="51" t="s">
        <v>174</v>
      </c>
      <c r="D19" s="51"/>
      <c r="E19" s="54" t="s">
        <v>175</v>
      </c>
      <c r="F19" s="53">
        <v>43189</v>
      </c>
      <c r="G19" s="78">
        <v>111000</v>
      </c>
      <c r="H19" s="55">
        <v>399210</v>
      </c>
      <c r="I19" s="55">
        <v>370000</v>
      </c>
      <c r="J19" s="51" t="s">
        <v>108</v>
      </c>
      <c r="K19" s="51"/>
      <c r="L19" s="56"/>
    </row>
    <row r="20" spans="1:12" ht="45.75" thickBot="1" x14ac:dyDescent="0.3">
      <c r="A20" s="29" t="s">
        <v>172</v>
      </c>
      <c r="B20" s="59" t="s">
        <v>176</v>
      </c>
      <c r="C20" s="61"/>
      <c r="D20" s="44" t="s">
        <v>41</v>
      </c>
      <c r="E20" s="62" t="s">
        <v>125</v>
      </c>
      <c r="F20" s="63">
        <v>43234</v>
      </c>
      <c r="G20" s="79">
        <v>23924.25</v>
      </c>
      <c r="H20" s="64">
        <v>126402.5</v>
      </c>
      <c r="I20" s="42">
        <v>113925</v>
      </c>
      <c r="J20" s="61"/>
      <c r="K20" s="12" t="s">
        <v>177</v>
      </c>
      <c r="L20" s="66">
        <v>126405.5</v>
      </c>
    </row>
    <row r="21" spans="1:12" ht="19.5" thickBot="1" x14ac:dyDescent="0.35">
      <c r="G21" s="22">
        <f>SUM(G2:G20)</f>
        <v>972405.89999999991</v>
      </c>
    </row>
  </sheetData>
  <dataValidations count="1">
    <dataValidation type="list" allowBlank="1" showInputMessage="1" showErrorMessage="1" sqref="C1:D20">
      <formula1>__________ADC2016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E1" zoomScale="118" zoomScaleNormal="118" workbookViewId="0">
      <pane ySplit="1" topLeftCell="A14" activePane="bottomLeft" state="frozen"/>
      <selection pane="bottomLeft" activeCell="M24" sqref="M24"/>
    </sheetView>
  </sheetViews>
  <sheetFormatPr baseColWidth="10" defaultRowHeight="15" x14ac:dyDescent="0.25"/>
  <cols>
    <col min="1" max="1" width="22.140625" customWidth="1"/>
    <col min="2" max="2" width="28.5703125" customWidth="1"/>
    <col min="3" max="3" width="28.28515625" customWidth="1"/>
    <col min="4" max="5" width="14.7109375" customWidth="1"/>
    <col min="6" max="6" width="27" customWidth="1"/>
    <col min="7" max="7" width="28.42578125" customWidth="1"/>
    <col min="10" max="10" width="14" bestFit="1" customWidth="1"/>
  </cols>
  <sheetData>
    <row r="1" spans="1:12" ht="38.25" x14ac:dyDescent="0.25">
      <c r="A1" s="85" t="s">
        <v>42</v>
      </c>
      <c r="B1" s="85" t="s">
        <v>43</v>
      </c>
      <c r="C1" s="86" t="s">
        <v>44</v>
      </c>
      <c r="D1" s="86" t="s">
        <v>113</v>
      </c>
      <c r="E1" s="86" t="s">
        <v>114</v>
      </c>
      <c r="F1" s="87" t="s">
        <v>115</v>
      </c>
      <c r="G1" s="85" t="s">
        <v>116</v>
      </c>
      <c r="H1" s="88" t="s">
        <v>118</v>
      </c>
      <c r="I1" s="85" t="s">
        <v>4</v>
      </c>
      <c r="J1" s="85" t="s">
        <v>119</v>
      </c>
      <c r="K1" s="89" t="s">
        <v>120</v>
      </c>
      <c r="L1" s="89" t="s">
        <v>7</v>
      </c>
    </row>
    <row r="2" spans="1:12" ht="22.5" x14ac:dyDescent="0.25">
      <c r="A2" s="12" t="s">
        <v>178</v>
      </c>
      <c r="B2" s="12">
        <v>95011</v>
      </c>
      <c r="C2" s="12" t="s">
        <v>48</v>
      </c>
      <c r="D2" s="73" t="s">
        <v>68</v>
      </c>
      <c r="E2" s="80">
        <v>456</v>
      </c>
      <c r="F2" s="12" t="s">
        <v>179</v>
      </c>
      <c r="G2" s="12" t="s">
        <v>15</v>
      </c>
      <c r="H2" s="72" t="s">
        <v>180</v>
      </c>
      <c r="I2" s="73">
        <v>42919</v>
      </c>
      <c r="J2" s="90">
        <v>12600</v>
      </c>
      <c r="K2" s="81">
        <v>32200</v>
      </c>
      <c r="L2" s="74">
        <v>30000</v>
      </c>
    </row>
    <row r="3" spans="1:12" ht="22.5" x14ac:dyDescent="0.25">
      <c r="A3" s="12" t="s">
        <v>94</v>
      </c>
      <c r="B3" s="12">
        <v>95040</v>
      </c>
      <c r="C3" s="12" t="s">
        <v>48</v>
      </c>
      <c r="D3" s="73" t="s">
        <v>55</v>
      </c>
      <c r="E3" s="80">
        <v>843</v>
      </c>
      <c r="F3" s="12" t="s">
        <v>181</v>
      </c>
      <c r="G3" s="12" t="s">
        <v>182</v>
      </c>
      <c r="H3" s="72" t="s">
        <v>144</v>
      </c>
      <c r="I3" s="73">
        <v>42772</v>
      </c>
      <c r="J3" s="91">
        <v>1986.6</v>
      </c>
      <c r="K3" s="74">
        <v>9030</v>
      </c>
      <c r="L3" s="74">
        <v>9030</v>
      </c>
    </row>
    <row r="4" spans="1:12" ht="41.25" customHeight="1" x14ac:dyDescent="0.25">
      <c r="A4" s="12" t="s">
        <v>94</v>
      </c>
      <c r="B4" s="12">
        <v>95040</v>
      </c>
      <c r="C4" s="12" t="s">
        <v>48</v>
      </c>
      <c r="D4" s="73" t="s">
        <v>55</v>
      </c>
      <c r="E4" s="80">
        <v>843</v>
      </c>
      <c r="F4" s="12" t="s">
        <v>183</v>
      </c>
      <c r="G4" s="12" t="s">
        <v>101</v>
      </c>
      <c r="H4" s="72" t="s">
        <v>128</v>
      </c>
      <c r="I4" s="73">
        <v>43059</v>
      </c>
      <c r="J4" s="90">
        <v>44000</v>
      </c>
      <c r="K4" s="81">
        <v>270000</v>
      </c>
      <c r="L4" s="74">
        <v>200000</v>
      </c>
    </row>
    <row r="5" spans="1:12" ht="58.5" customHeight="1" x14ac:dyDescent="0.25">
      <c r="A5" s="12" t="s">
        <v>184</v>
      </c>
      <c r="B5" s="12">
        <v>95101</v>
      </c>
      <c r="C5" s="12" t="s">
        <v>48</v>
      </c>
      <c r="D5" s="73" t="s">
        <v>68</v>
      </c>
      <c r="E5" s="80">
        <v>975</v>
      </c>
      <c r="F5" s="12" t="s">
        <v>185</v>
      </c>
      <c r="G5" s="12" t="s">
        <v>186</v>
      </c>
      <c r="H5" s="72" t="s">
        <v>141</v>
      </c>
      <c r="I5" s="73">
        <v>42870</v>
      </c>
      <c r="J5" s="90">
        <v>3771</v>
      </c>
      <c r="K5" s="74">
        <v>14505.82</v>
      </c>
      <c r="L5" s="74">
        <v>14505.82</v>
      </c>
    </row>
    <row r="6" spans="1:12" ht="22.5" x14ac:dyDescent="0.25">
      <c r="A6" s="12" t="s">
        <v>187</v>
      </c>
      <c r="B6" s="12">
        <v>95119</v>
      </c>
      <c r="C6" s="12" t="s">
        <v>48</v>
      </c>
      <c r="D6" s="73" t="s">
        <v>68</v>
      </c>
      <c r="E6" s="80">
        <v>334</v>
      </c>
      <c r="F6" s="12" t="s">
        <v>188</v>
      </c>
      <c r="G6" s="12" t="s">
        <v>30</v>
      </c>
      <c r="H6" s="72" t="s">
        <v>189</v>
      </c>
      <c r="I6" s="73">
        <v>42870</v>
      </c>
      <c r="J6" s="90">
        <v>30000</v>
      </c>
      <c r="K6" s="81">
        <v>105664</v>
      </c>
      <c r="L6" s="74">
        <v>100000</v>
      </c>
    </row>
    <row r="7" spans="1:12" ht="56.25" x14ac:dyDescent="0.25">
      <c r="A7" s="12" t="s">
        <v>24</v>
      </c>
      <c r="B7" s="12">
        <v>95301</v>
      </c>
      <c r="C7" s="12" t="s">
        <v>48</v>
      </c>
      <c r="D7" s="73" t="s">
        <v>68</v>
      </c>
      <c r="E7" s="80">
        <v>338</v>
      </c>
      <c r="F7" s="12" t="s">
        <v>190</v>
      </c>
      <c r="G7" s="12" t="s">
        <v>191</v>
      </c>
      <c r="H7" s="72" t="s">
        <v>192</v>
      </c>
      <c r="I7" s="73">
        <v>42923</v>
      </c>
      <c r="J7" s="90">
        <v>102940.06</v>
      </c>
      <c r="K7" s="74">
        <v>343133.54</v>
      </c>
      <c r="L7" s="74">
        <v>343133.54</v>
      </c>
    </row>
    <row r="8" spans="1:12" ht="22.5" x14ac:dyDescent="0.25">
      <c r="A8" s="12" t="s">
        <v>193</v>
      </c>
      <c r="B8" s="12">
        <v>95309</v>
      </c>
      <c r="C8" s="12" t="s">
        <v>48</v>
      </c>
      <c r="D8" s="73" t="s">
        <v>68</v>
      </c>
      <c r="E8" s="80">
        <v>246</v>
      </c>
      <c r="F8" s="12" t="s">
        <v>194</v>
      </c>
      <c r="G8" s="12" t="s">
        <v>15</v>
      </c>
      <c r="H8" s="72" t="s">
        <v>132</v>
      </c>
      <c r="I8" s="73">
        <v>42898</v>
      </c>
      <c r="J8" s="90">
        <v>4000</v>
      </c>
      <c r="K8" s="74">
        <v>9757</v>
      </c>
      <c r="L8" s="74">
        <v>9757</v>
      </c>
    </row>
    <row r="9" spans="1:12" ht="56.25" x14ac:dyDescent="0.25">
      <c r="A9" s="12" t="s">
        <v>195</v>
      </c>
      <c r="B9" s="12">
        <v>95139</v>
      </c>
      <c r="C9" s="12" t="s">
        <v>48</v>
      </c>
      <c r="D9" s="73" t="s">
        <v>68</v>
      </c>
      <c r="E9" s="80">
        <v>336</v>
      </c>
      <c r="F9" s="12" t="s">
        <v>196</v>
      </c>
      <c r="G9" s="12" t="s">
        <v>191</v>
      </c>
      <c r="H9" s="72" t="s">
        <v>197</v>
      </c>
      <c r="I9" s="73">
        <v>42923</v>
      </c>
      <c r="J9" s="90">
        <v>111000</v>
      </c>
      <c r="K9" s="81">
        <v>409129.6</v>
      </c>
      <c r="L9" s="74">
        <v>370000</v>
      </c>
    </row>
    <row r="10" spans="1:12" ht="33.75" x14ac:dyDescent="0.25">
      <c r="A10" s="12" t="s">
        <v>198</v>
      </c>
      <c r="B10" s="12">
        <v>95348</v>
      </c>
      <c r="C10" s="12" t="s">
        <v>48</v>
      </c>
      <c r="D10" s="73" t="s">
        <v>55</v>
      </c>
      <c r="E10" s="80">
        <v>558</v>
      </c>
      <c r="F10" s="12" t="s">
        <v>199</v>
      </c>
      <c r="G10" s="12" t="s">
        <v>41</v>
      </c>
      <c r="H10" s="72" t="s">
        <v>125</v>
      </c>
      <c r="I10" s="73">
        <v>42800</v>
      </c>
      <c r="J10" s="91">
        <v>28122</v>
      </c>
      <c r="K10" s="81">
        <v>305200</v>
      </c>
      <c r="L10" s="74">
        <v>272500</v>
      </c>
    </row>
    <row r="11" spans="1:12" ht="60" customHeight="1" x14ac:dyDescent="0.25">
      <c r="A11" s="12" t="s">
        <v>9</v>
      </c>
      <c r="B11" s="12">
        <v>95355</v>
      </c>
      <c r="C11" s="12" t="s">
        <v>48</v>
      </c>
      <c r="D11" s="73" t="s">
        <v>68</v>
      </c>
      <c r="E11" s="80">
        <v>5771</v>
      </c>
      <c r="F11" s="12" t="s">
        <v>200</v>
      </c>
      <c r="G11" s="12" t="s">
        <v>135</v>
      </c>
      <c r="H11" s="72" t="s">
        <v>136</v>
      </c>
      <c r="I11" s="73">
        <v>42828</v>
      </c>
      <c r="J11" s="91">
        <v>179000</v>
      </c>
      <c r="K11" s="81">
        <v>990000</v>
      </c>
      <c r="L11" s="74">
        <v>895000</v>
      </c>
    </row>
    <row r="12" spans="1:12" ht="56.25" x14ac:dyDescent="0.25">
      <c r="A12" s="12" t="s">
        <v>9</v>
      </c>
      <c r="B12" s="12">
        <v>95355</v>
      </c>
      <c r="C12" s="12" t="s">
        <v>48</v>
      </c>
      <c r="D12" s="73" t="s">
        <v>68</v>
      </c>
      <c r="E12" s="80">
        <v>5771</v>
      </c>
      <c r="F12" s="12" t="s">
        <v>201</v>
      </c>
      <c r="G12" s="12" t="s">
        <v>186</v>
      </c>
      <c r="H12" s="72" t="s">
        <v>125</v>
      </c>
      <c r="I12" s="73">
        <v>42828</v>
      </c>
      <c r="J12" s="91">
        <v>115136</v>
      </c>
      <c r="K12" s="74">
        <v>460544.9</v>
      </c>
      <c r="L12" s="74">
        <v>460544.9</v>
      </c>
    </row>
    <row r="13" spans="1:12" ht="45" x14ac:dyDescent="0.25">
      <c r="A13" s="82" t="s">
        <v>79</v>
      </c>
      <c r="B13" s="12">
        <v>95462</v>
      </c>
      <c r="C13" s="12" t="s">
        <v>48</v>
      </c>
      <c r="D13" s="73" t="s">
        <v>68</v>
      </c>
      <c r="E13" s="80">
        <v>343</v>
      </c>
      <c r="F13" s="82" t="s">
        <v>202</v>
      </c>
      <c r="G13" s="12" t="s">
        <v>15</v>
      </c>
      <c r="H13" s="72" t="s">
        <v>180</v>
      </c>
      <c r="I13" s="73">
        <v>42919</v>
      </c>
      <c r="J13" s="90">
        <v>6773</v>
      </c>
      <c r="K13" s="83">
        <v>16933</v>
      </c>
      <c r="L13" s="83">
        <v>16933</v>
      </c>
    </row>
    <row r="14" spans="1:12" ht="45" x14ac:dyDescent="0.25">
      <c r="A14" s="12" t="s">
        <v>203</v>
      </c>
      <c r="B14" s="12">
        <v>95539</v>
      </c>
      <c r="C14" s="12" t="s">
        <v>48</v>
      </c>
      <c r="D14" s="73" t="s">
        <v>55</v>
      </c>
      <c r="E14" s="80">
        <v>1196</v>
      </c>
      <c r="F14" s="12" t="s">
        <v>204</v>
      </c>
      <c r="G14" s="12" t="s">
        <v>205</v>
      </c>
      <c r="H14" s="72" t="s">
        <v>206</v>
      </c>
      <c r="I14" s="73">
        <v>43010</v>
      </c>
      <c r="J14" s="90">
        <v>-340727</v>
      </c>
      <c r="K14" s="74">
        <v>-1002139</v>
      </c>
      <c r="L14" s="74">
        <v>-102139</v>
      </c>
    </row>
    <row r="15" spans="1:12" ht="56.25" x14ac:dyDescent="0.25">
      <c r="A15" s="12" t="s">
        <v>86</v>
      </c>
      <c r="B15" s="12">
        <v>95580</v>
      </c>
      <c r="C15" s="12" t="s">
        <v>48</v>
      </c>
      <c r="D15" s="73" t="s">
        <v>68</v>
      </c>
      <c r="E15" s="80">
        <v>1016</v>
      </c>
      <c r="F15" s="12" t="s">
        <v>207</v>
      </c>
      <c r="G15" s="12" t="s">
        <v>34</v>
      </c>
      <c r="H15" s="72" t="s">
        <v>128</v>
      </c>
      <c r="I15" s="73">
        <v>42744</v>
      </c>
      <c r="J15" s="91">
        <v>8400</v>
      </c>
      <c r="K15" s="81">
        <v>51000</v>
      </c>
      <c r="L15" s="74">
        <v>40000</v>
      </c>
    </row>
    <row r="16" spans="1:12" ht="33.75" x14ac:dyDescent="0.25">
      <c r="A16" s="12" t="s">
        <v>86</v>
      </c>
      <c r="B16" s="12">
        <v>95580</v>
      </c>
      <c r="C16" s="12" t="s">
        <v>48</v>
      </c>
      <c r="D16" s="73" t="s">
        <v>68</v>
      </c>
      <c r="E16" s="80">
        <v>1016</v>
      </c>
      <c r="F16" s="12" t="s">
        <v>208</v>
      </c>
      <c r="G16" s="12" t="s">
        <v>30</v>
      </c>
      <c r="H16" s="72" t="s">
        <v>132</v>
      </c>
      <c r="I16" s="73">
        <v>42919</v>
      </c>
      <c r="J16" s="90">
        <v>23500</v>
      </c>
      <c r="K16" s="81">
        <v>122664.8</v>
      </c>
      <c r="L16" s="74">
        <v>100000</v>
      </c>
    </row>
    <row r="17" spans="1:12" ht="33.75" x14ac:dyDescent="0.25">
      <c r="A17" s="12" t="s">
        <v>209</v>
      </c>
      <c r="B17" s="12">
        <v>95580</v>
      </c>
      <c r="C17" s="12" t="s">
        <v>48</v>
      </c>
      <c r="D17" s="73" t="s">
        <v>68</v>
      </c>
      <c r="E17" s="80">
        <v>1000</v>
      </c>
      <c r="F17" s="12" t="s">
        <v>210</v>
      </c>
      <c r="G17" s="12" t="s">
        <v>41</v>
      </c>
      <c r="H17" s="72" t="s">
        <v>125</v>
      </c>
      <c r="I17" s="73">
        <v>42800</v>
      </c>
      <c r="J17" s="91">
        <v>1093.8399999999999</v>
      </c>
      <c r="K17" s="81">
        <v>5280</v>
      </c>
      <c r="L17" s="74">
        <v>4972</v>
      </c>
    </row>
    <row r="18" spans="1:12" ht="33.75" x14ac:dyDescent="0.25">
      <c r="A18" s="12" t="s">
        <v>211</v>
      </c>
      <c r="B18" s="12">
        <v>95610</v>
      </c>
      <c r="C18" s="12" t="s">
        <v>48</v>
      </c>
      <c r="D18" s="73" t="s">
        <v>55</v>
      </c>
      <c r="E18" s="80">
        <v>287</v>
      </c>
      <c r="F18" s="12" t="s">
        <v>212</v>
      </c>
      <c r="G18" s="12" t="s">
        <v>41</v>
      </c>
      <c r="H18" s="72" t="s">
        <v>125</v>
      </c>
      <c r="I18" s="73">
        <v>42870</v>
      </c>
      <c r="J18" s="90">
        <v>75468</v>
      </c>
      <c r="K18" s="81">
        <v>455452.8</v>
      </c>
      <c r="L18" s="74">
        <v>397200</v>
      </c>
    </row>
    <row r="19" spans="1:12" ht="45" x14ac:dyDescent="0.25">
      <c r="A19" s="12" t="s">
        <v>17</v>
      </c>
      <c r="B19" s="12">
        <v>95651</v>
      </c>
      <c r="C19" s="12" t="s">
        <v>48</v>
      </c>
      <c r="D19" s="73" t="s">
        <v>68</v>
      </c>
      <c r="E19" s="80">
        <v>961</v>
      </c>
      <c r="F19" s="82" t="s">
        <v>213</v>
      </c>
      <c r="G19" s="12" t="s">
        <v>191</v>
      </c>
      <c r="H19" s="84" t="s">
        <v>214</v>
      </c>
      <c r="I19" s="73">
        <v>42923</v>
      </c>
      <c r="J19" s="92">
        <v>110091</v>
      </c>
      <c r="K19" s="83">
        <v>366970</v>
      </c>
      <c r="L19" s="83">
        <v>366970</v>
      </c>
    </row>
    <row r="20" spans="1:12" ht="33.75" x14ac:dyDescent="0.25">
      <c r="A20" s="12" t="s">
        <v>17</v>
      </c>
      <c r="B20" s="12">
        <v>95651</v>
      </c>
      <c r="C20" s="12" t="s">
        <v>48</v>
      </c>
      <c r="D20" s="73" t="s">
        <v>68</v>
      </c>
      <c r="E20" s="80">
        <v>961</v>
      </c>
      <c r="F20" s="12" t="s">
        <v>215</v>
      </c>
      <c r="G20" s="12" t="s">
        <v>41</v>
      </c>
      <c r="H20" s="84" t="s">
        <v>216</v>
      </c>
      <c r="I20" s="73">
        <v>43059</v>
      </c>
      <c r="J20" s="92">
        <v>1024</v>
      </c>
      <c r="K20" s="83">
        <v>5120</v>
      </c>
      <c r="L20" s="83">
        <v>5120</v>
      </c>
    </row>
    <row r="21" spans="1:12" ht="33.75" x14ac:dyDescent="0.25">
      <c r="A21" s="12" t="s">
        <v>54</v>
      </c>
      <c r="B21" s="12">
        <v>95658</v>
      </c>
      <c r="C21" s="12" t="s">
        <v>48</v>
      </c>
      <c r="D21" s="73" t="s">
        <v>55</v>
      </c>
      <c r="E21" s="80">
        <v>1112</v>
      </c>
      <c r="F21" s="12" t="s">
        <v>217</v>
      </c>
      <c r="G21" s="12" t="s">
        <v>11</v>
      </c>
      <c r="H21" s="72" t="s">
        <v>132</v>
      </c>
      <c r="I21" s="73">
        <v>42919</v>
      </c>
      <c r="J21" s="90">
        <v>40000</v>
      </c>
      <c r="K21" s="81">
        <v>132796.29999999999</v>
      </c>
      <c r="L21" s="74">
        <v>80000</v>
      </c>
    </row>
    <row r="22" spans="1:12" ht="33.75" x14ac:dyDescent="0.25">
      <c r="A22" s="12" t="s">
        <v>54</v>
      </c>
      <c r="B22" s="12">
        <v>95658</v>
      </c>
      <c r="C22" s="12" t="s">
        <v>48</v>
      </c>
      <c r="D22" s="73" t="s">
        <v>55</v>
      </c>
      <c r="E22" s="80">
        <v>1112</v>
      </c>
      <c r="F22" s="12" t="s">
        <v>218</v>
      </c>
      <c r="G22" s="12" t="s">
        <v>30</v>
      </c>
      <c r="H22" s="72" t="s">
        <v>132</v>
      </c>
      <c r="I22" s="73">
        <v>42919</v>
      </c>
      <c r="J22" s="90">
        <v>42000</v>
      </c>
      <c r="K22" s="81">
        <v>154734.5</v>
      </c>
      <c r="L22" s="74">
        <v>150000</v>
      </c>
    </row>
    <row r="23" spans="1:12" ht="34.5" thickBot="1" x14ac:dyDescent="0.3">
      <c r="A23" s="12" t="s">
        <v>219</v>
      </c>
      <c r="B23" s="12">
        <v>95676</v>
      </c>
      <c r="C23" s="12" t="s">
        <v>48</v>
      </c>
      <c r="D23" s="73" t="s">
        <v>68</v>
      </c>
      <c r="E23" s="80">
        <v>554</v>
      </c>
      <c r="F23" s="12" t="s">
        <v>220</v>
      </c>
      <c r="G23" s="12" t="s">
        <v>191</v>
      </c>
      <c r="H23" s="72" t="s">
        <v>125</v>
      </c>
      <c r="I23" s="73">
        <v>43063</v>
      </c>
      <c r="J23" s="92">
        <v>110838</v>
      </c>
      <c r="K23" s="74">
        <v>369460</v>
      </c>
      <c r="L23" s="74">
        <v>369460</v>
      </c>
    </row>
    <row r="24" spans="1:12" ht="19.5" thickBot="1" x14ac:dyDescent="0.35">
      <c r="J24" s="93">
        <f>SUM(J2:J23)</f>
        <v>711016.5</v>
      </c>
    </row>
  </sheetData>
  <dataValidations count="1">
    <dataValidation type="list" allowBlank="1" showInputMessage="1" showErrorMessage="1" sqref="G1:G23">
      <formula1>___________ADC2016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112" zoomScaleNormal="112" workbookViewId="0">
      <pane ySplit="1" topLeftCell="A8" activePane="bottomLeft" state="frozen"/>
      <selection pane="bottomLeft" activeCell="Q23" sqref="Q23"/>
    </sheetView>
  </sheetViews>
  <sheetFormatPr baseColWidth="10" defaultRowHeight="15" x14ac:dyDescent="0.25"/>
  <cols>
    <col min="1" max="1" width="23.85546875" customWidth="1"/>
    <col min="2" max="2" width="33" customWidth="1"/>
    <col min="3" max="3" width="23.85546875" customWidth="1"/>
    <col min="4" max="4" width="11.42578125" customWidth="1"/>
    <col min="5" max="5" width="21.7109375" customWidth="1"/>
    <col min="6" max="6" width="21.42578125" customWidth="1"/>
    <col min="7" max="7" width="15" customWidth="1"/>
    <col min="8" max="8" width="15.140625" customWidth="1"/>
    <col min="9" max="9" width="40.28515625" style="146" customWidth="1"/>
  </cols>
  <sheetData>
    <row r="1" spans="1:9" ht="38.25" x14ac:dyDescent="0.25">
      <c r="A1" s="67" t="s">
        <v>42</v>
      </c>
      <c r="B1" s="68" t="s">
        <v>115</v>
      </c>
      <c r="C1" s="67" t="s">
        <v>116</v>
      </c>
      <c r="D1" s="69" t="s">
        <v>118</v>
      </c>
      <c r="E1" s="67" t="s">
        <v>4</v>
      </c>
      <c r="F1" s="67" t="s">
        <v>119</v>
      </c>
      <c r="G1" s="70" t="s">
        <v>120</v>
      </c>
      <c r="H1" s="70" t="s">
        <v>7</v>
      </c>
      <c r="I1" s="147" t="s">
        <v>284</v>
      </c>
    </row>
    <row r="2" spans="1:9" ht="33.75" x14ac:dyDescent="0.25">
      <c r="A2" s="51" t="s">
        <v>221</v>
      </c>
      <c r="B2" s="51" t="s">
        <v>285</v>
      </c>
      <c r="C2" s="135"/>
      <c r="D2" s="54" t="s">
        <v>286</v>
      </c>
      <c r="E2" s="53">
        <v>42555</v>
      </c>
      <c r="F2" s="136">
        <v>11801</v>
      </c>
      <c r="G2" s="55">
        <v>24084.33</v>
      </c>
      <c r="H2" s="55">
        <v>24084.33</v>
      </c>
      <c r="I2" s="122" t="s">
        <v>287</v>
      </c>
    </row>
    <row r="3" spans="1:9" ht="101.25" x14ac:dyDescent="0.25">
      <c r="A3" s="12" t="s">
        <v>94</v>
      </c>
      <c r="B3" s="137" t="s">
        <v>288</v>
      </c>
      <c r="C3" s="138" t="s">
        <v>34</v>
      </c>
      <c r="D3" s="139" t="s">
        <v>289</v>
      </c>
      <c r="E3" s="139">
        <v>42632</v>
      </c>
      <c r="F3" s="140">
        <v>5610</v>
      </c>
      <c r="G3" s="74">
        <v>28050</v>
      </c>
      <c r="H3" s="74">
        <v>28050</v>
      </c>
      <c r="I3" s="96" t="s">
        <v>96</v>
      </c>
    </row>
    <row r="4" spans="1:9" ht="33.75" x14ac:dyDescent="0.25">
      <c r="A4" s="12" t="s">
        <v>94</v>
      </c>
      <c r="B4" s="44" t="s">
        <v>290</v>
      </c>
      <c r="C4" s="138" t="s">
        <v>34</v>
      </c>
      <c r="D4" s="72" t="s">
        <v>291</v>
      </c>
      <c r="E4" s="73">
        <v>42709</v>
      </c>
      <c r="F4" s="141">
        <v>2629</v>
      </c>
      <c r="G4" s="74">
        <v>41000</v>
      </c>
      <c r="H4" s="74">
        <v>11950</v>
      </c>
      <c r="I4" s="96"/>
    </row>
    <row r="5" spans="1:9" ht="33.75" x14ac:dyDescent="0.25">
      <c r="A5" s="51" t="s">
        <v>94</v>
      </c>
      <c r="B5" s="51" t="s">
        <v>292</v>
      </c>
      <c r="C5" s="51"/>
      <c r="D5" s="54" t="s">
        <v>293</v>
      </c>
      <c r="E5" s="53">
        <v>42408</v>
      </c>
      <c r="F5" s="55">
        <v>6991.6</v>
      </c>
      <c r="G5" s="55">
        <v>36218</v>
      </c>
      <c r="H5" s="55">
        <v>31780</v>
      </c>
      <c r="I5" s="144" t="s">
        <v>294</v>
      </c>
    </row>
    <row r="6" spans="1:9" ht="33.75" x14ac:dyDescent="0.25">
      <c r="A6" s="51" t="s">
        <v>13</v>
      </c>
      <c r="B6" s="51" t="s">
        <v>295</v>
      </c>
      <c r="C6" s="51"/>
      <c r="D6" s="54" t="s">
        <v>296</v>
      </c>
      <c r="E6" s="53">
        <v>42408</v>
      </c>
      <c r="F6" s="55">
        <v>6064.81</v>
      </c>
      <c r="G6" s="55">
        <v>12129.61</v>
      </c>
      <c r="H6" s="55">
        <v>12129.61</v>
      </c>
      <c r="I6" s="122" t="s">
        <v>300</v>
      </c>
    </row>
    <row r="7" spans="1:9" x14ac:dyDescent="0.25">
      <c r="A7" s="51" t="s">
        <v>13</v>
      </c>
      <c r="B7" s="51" t="s">
        <v>297</v>
      </c>
      <c r="C7" s="51"/>
      <c r="D7" s="54" t="s">
        <v>235</v>
      </c>
      <c r="E7" s="53">
        <v>42499</v>
      </c>
      <c r="F7" s="136">
        <v>90000</v>
      </c>
      <c r="G7" s="142">
        <v>332142</v>
      </c>
      <c r="H7" s="55">
        <v>300000</v>
      </c>
      <c r="I7" s="122" t="s">
        <v>301</v>
      </c>
    </row>
    <row r="8" spans="1:9" ht="22.5" x14ac:dyDescent="0.25">
      <c r="A8" s="51" t="s">
        <v>13</v>
      </c>
      <c r="B8" s="51" t="s">
        <v>298</v>
      </c>
      <c r="C8" s="51"/>
      <c r="D8" s="54" t="s">
        <v>299</v>
      </c>
      <c r="E8" s="53">
        <v>42499</v>
      </c>
      <c r="F8" s="136">
        <v>42433.48</v>
      </c>
      <c r="G8" s="55">
        <v>90284</v>
      </c>
      <c r="H8" s="55">
        <v>90284</v>
      </c>
      <c r="I8" s="145" t="s">
        <v>283</v>
      </c>
    </row>
    <row r="9" spans="1:9" ht="33.75" x14ac:dyDescent="0.25">
      <c r="A9" s="12" t="s">
        <v>302</v>
      </c>
      <c r="B9" s="44" t="s">
        <v>303</v>
      </c>
      <c r="C9" s="138" t="s">
        <v>41</v>
      </c>
      <c r="D9" s="72" t="s">
        <v>16</v>
      </c>
      <c r="E9" s="73">
        <v>42681</v>
      </c>
      <c r="F9" s="141">
        <v>1236</v>
      </c>
      <c r="G9" s="74">
        <v>6180</v>
      </c>
      <c r="H9" s="74">
        <v>6180</v>
      </c>
      <c r="I9" s="96" t="s">
        <v>177</v>
      </c>
    </row>
    <row r="10" spans="1:9" ht="33.75" x14ac:dyDescent="0.25">
      <c r="A10" s="12" t="s">
        <v>36</v>
      </c>
      <c r="B10" s="12" t="s">
        <v>304</v>
      </c>
      <c r="C10" s="138" t="s">
        <v>15</v>
      </c>
      <c r="D10" s="72" t="s">
        <v>102</v>
      </c>
      <c r="E10" s="73">
        <v>42632</v>
      </c>
      <c r="F10" s="141">
        <v>8912</v>
      </c>
      <c r="G10" s="74">
        <v>24087.279999999999</v>
      </c>
      <c r="H10" s="74">
        <v>24087.279999999999</v>
      </c>
      <c r="I10" s="96" t="s">
        <v>287</v>
      </c>
    </row>
    <row r="11" spans="1:9" ht="101.25" x14ac:dyDescent="0.25">
      <c r="A11" s="12" t="s">
        <v>36</v>
      </c>
      <c r="B11" s="44" t="s">
        <v>305</v>
      </c>
      <c r="C11" s="138" t="s">
        <v>30</v>
      </c>
      <c r="D11" s="72" t="s">
        <v>306</v>
      </c>
      <c r="E11" s="73">
        <v>42646</v>
      </c>
      <c r="F11" s="141">
        <v>40000</v>
      </c>
      <c r="G11" s="74">
        <v>187175</v>
      </c>
      <c r="H11" s="74">
        <v>80000</v>
      </c>
      <c r="I11" s="96" t="s">
        <v>74</v>
      </c>
    </row>
    <row r="12" spans="1:9" ht="90" x14ac:dyDescent="0.25">
      <c r="A12" s="94" t="s">
        <v>39</v>
      </c>
      <c r="B12" s="104" t="s">
        <v>307</v>
      </c>
      <c r="C12" s="128" t="s">
        <v>30</v>
      </c>
      <c r="D12" s="131" t="s">
        <v>306</v>
      </c>
      <c r="E12" s="132">
        <v>42646</v>
      </c>
      <c r="F12" s="133">
        <v>41946.080000000002</v>
      </c>
      <c r="G12" s="130">
        <v>95332</v>
      </c>
      <c r="H12" s="130">
        <v>150000</v>
      </c>
      <c r="I12" s="96" t="s">
        <v>74</v>
      </c>
    </row>
    <row r="13" spans="1:9" ht="45" x14ac:dyDescent="0.25">
      <c r="A13" s="94" t="s">
        <v>39</v>
      </c>
      <c r="B13" s="104" t="s">
        <v>308</v>
      </c>
      <c r="C13" s="128" t="s">
        <v>309</v>
      </c>
      <c r="D13" s="131" t="s">
        <v>102</v>
      </c>
      <c r="E13" s="132">
        <v>42646</v>
      </c>
      <c r="F13" s="133">
        <v>8548</v>
      </c>
      <c r="G13" s="130">
        <v>44990</v>
      </c>
      <c r="H13" s="130">
        <v>44990</v>
      </c>
      <c r="I13" s="96" t="s">
        <v>310</v>
      </c>
    </row>
    <row r="14" spans="1:9" x14ac:dyDescent="0.25">
      <c r="A14" s="121" t="s">
        <v>198</v>
      </c>
      <c r="B14" s="122" t="s">
        <v>311</v>
      </c>
      <c r="C14" s="123"/>
      <c r="D14" s="124" t="s">
        <v>26</v>
      </c>
      <c r="E14" s="125">
        <v>42646</v>
      </c>
      <c r="F14" s="126">
        <v>90000</v>
      </c>
      <c r="G14" s="127">
        <v>300000</v>
      </c>
      <c r="H14" s="127">
        <v>30000</v>
      </c>
      <c r="I14" s="122"/>
    </row>
    <row r="15" spans="1:9" ht="33.75" x14ac:dyDescent="0.25">
      <c r="A15" s="121" t="s">
        <v>9</v>
      </c>
      <c r="B15" s="122" t="s">
        <v>312</v>
      </c>
      <c r="C15" s="123"/>
      <c r="D15" s="124" t="s">
        <v>313</v>
      </c>
      <c r="E15" s="125">
        <v>42632</v>
      </c>
      <c r="F15" s="126">
        <v>70000</v>
      </c>
      <c r="G15" s="127">
        <v>200000</v>
      </c>
      <c r="H15" s="127">
        <v>200000</v>
      </c>
      <c r="I15" s="122"/>
    </row>
    <row r="16" spans="1:9" x14ac:dyDescent="0.25">
      <c r="A16" s="121" t="s">
        <v>75</v>
      </c>
      <c r="B16" s="122" t="s">
        <v>297</v>
      </c>
      <c r="C16" s="121"/>
      <c r="D16" s="124" t="s">
        <v>12</v>
      </c>
      <c r="E16" s="125">
        <v>42499</v>
      </c>
      <c r="F16" s="126">
        <v>90000</v>
      </c>
      <c r="G16" s="134">
        <v>329389</v>
      </c>
      <c r="H16" s="127">
        <v>300000</v>
      </c>
      <c r="I16" s="122" t="s">
        <v>301</v>
      </c>
    </row>
    <row r="17" spans="1:9" x14ac:dyDescent="0.25">
      <c r="A17" s="121" t="s">
        <v>75</v>
      </c>
      <c r="B17" s="122" t="s">
        <v>314</v>
      </c>
      <c r="C17" s="123"/>
      <c r="D17" s="124" t="s">
        <v>111</v>
      </c>
      <c r="E17" s="125">
        <v>42555</v>
      </c>
      <c r="F17" s="148">
        <v>7293</v>
      </c>
      <c r="G17" s="127">
        <v>45580</v>
      </c>
      <c r="H17" s="127">
        <v>45580</v>
      </c>
      <c r="I17" s="122" t="s">
        <v>319</v>
      </c>
    </row>
    <row r="18" spans="1:9" ht="90" x14ac:dyDescent="0.25">
      <c r="A18" s="94" t="s">
        <v>58</v>
      </c>
      <c r="B18" s="104" t="s">
        <v>315</v>
      </c>
      <c r="C18" s="128" t="s">
        <v>30</v>
      </c>
      <c r="D18" s="131" t="s">
        <v>225</v>
      </c>
      <c r="E18" s="132">
        <v>42555</v>
      </c>
      <c r="F18" s="148">
        <v>422746.75</v>
      </c>
      <c r="G18" s="130">
        <v>422746.75</v>
      </c>
      <c r="H18" s="130">
        <v>150000</v>
      </c>
      <c r="I18" s="96" t="s">
        <v>74</v>
      </c>
    </row>
    <row r="19" spans="1:9" ht="56.25" x14ac:dyDescent="0.25">
      <c r="A19" s="94" t="s">
        <v>58</v>
      </c>
      <c r="B19" s="96" t="s">
        <v>316</v>
      </c>
      <c r="C19" s="128" t="s">
        <v>11</v>
      </c>
      <c r="D19" s="131" t="s">
        <v>225</v>
      </c>
      <c r="E19" s="132">
        <v>42555</v>
      </c>
      <c r="F19" s="148">
        <v>40000</v>
      </c>
      <c r="G19" s="130">
        <v>118250</v>
      </c>
      <c r="H19" s="130">
        <v>80000</v>
      </c>
      <c r="I19" s="96" t="s">
        <v>66</v>
      </c>
    </row>
    <row r="20" spans="1:9" ht="45" x14ac:dyDescent="0.25">
      <c r="A20" s="94" t="s">
        <v>58</v>
      </c>
      <c r="B20" s="104" t="s">
        <v>317</v>
      </c>
      <c r="C20" s="128" t="s">
        <v>309</v>
      </c>
      <c r="D20" s="143" t="s">
        <v>318</v>
      </c>
      <c r="E20" s="129">
        <v>42632</v>
      </c>
      <c r="F20" s="148">
        <v>2965</v>
      </c>
      <c r="G20" s="130">
        <v>17440</v>
      </c>
      <c r="H20" s="130">
        <v>17440</v>
      </c>
      <c r="I20" s="96" t="s">
        <v>310</v>
      </c>
    </row>
    <row r="21" spans="1:9" ht="67.5" x14ac:dyDescent="0.25">
      <c r="A21" s="121" t="s">
        <v>89</v>
      </c>
      <c r="B21" s="122" t="s">
        <v>320</v>
      </c>
      <c r="C21" s="123"/>
      <c r="D21" s="124" t="s">
        <v>102</v>
      </c>
      <c r="E21" s="125">
        <v>42632</v>
      </c>
      <c r="F21" s="148">
        <v>24263</v>
      </c>
      <c r="G21" s="127">
        <v>50548.34</v>
      </c>
      <c r="H21" s="127">
        <v>50548.34</v>
      </c>
      <c r="I21" s="122" t="s">
        <v>322</v>
      </c>
    </row>
    <row r="22" spans="1:9" ht="78.75" x14ac:dyDescent="0.25">
      <c r="A22" s="121" t="s">
        <v>89</v>
      </c>
      <c r="B22" s="122" t="s">
        <v>321</v>
      </c>
      <c r="C22" s="123"/>
      <c r="D22" s="124" t="s">
        <v>313</v>
      </c>
      <c r="E22" s="125">
        <v>42632</v>
      </c>
      <c r="F22" s="148">
        <v>35418.400000000001</v>
      </c>
      <c r="G22" s="127">
        <v>110682.5</v>
      </c>
      <c r="H22" s="127">
        <v>150000</v>
      </c>
      <c r="I22" s="122"/>
    </row>
    <row r="23" spans="1:9" ht="90" x14ac:dyDescent="0.25">
      <c r="A23" s="94" t="s">
        <v>21</v>
      </c>
      <c r="B23" s="96" t="s">
        <v>323</v>
      </c>
      <c r="C23" s="128" t="s">
        <v>30</v>
      </c>
      <c r="D23" s="131" t="s">
        <v>324</v>
      </c>
      <c r="E23" s="132">
        <v>42632</v>
      </c>
      <c r="F23" s="148">
        <v>18558.7</v>
      </c>
      <c r="G23" s="130">
        <v>40345</v>
      </c>
      <c r="H23" s="130">
        <v>40345</v>
      </c>
      <c r="I23" s="96" t="s">
        <v>74</v>
      </c>
    </row>
    <row r="24" spans="1:9" ht="22.5" x14ac:dyDescent="0.25">
      <c r="A24" s="121" t="s">
        <v>211</v>
      </c>
      <c r="B24" s="122" t="s">
        <v>325</v>
      </c>
      <c r="C24" s="123"/>
      <c r="D24" s="124" t="s">
        <v>291</v>
      </c>
      <c r="E24" s="125">
        <v>42555</v>
      </c>
      <c r="F24" s="148">
        <v>59264.1</v>
      </c>
      <c r="G24" s="127">
        <v>197547</v>
      </c>
      <c r="H24" s="127">
        <v>197547</v>
      </c>
      <c r="I24" s="122" t="s">
        <v>326</v>
      </c>
    </row>
    <row r="25" spans="1:9" ht="45" x14ac:dyDescent="0.25">
      <c r="A25" s="94" t="s">
        <v>48</v>
      </c>
      <c r="B25" s="104" t="s">
        <v>327</v>
      </c>
      <c r="C25" s="128" t="s">
        <v>309</v>
      </c>
      <c r="D25" s="131" t="s">
        <v>102</v>
      </c>
      <c r="E25" s="132">
        <v>42646</v>
      </c>
      <c r="F25" s="148">
        <v>25491</v>
      </c>
      <c r="G25" s="130">
        <v>159314</v>
      </c>
      <c r="H25" s="130">
        <v>159314</v>
      </c>
      <c r="I25" s="96" t="s">
        <v>310</v>
      </c>
    </row>
    <row r="26" spans="1:9" ht="22.5" x14ac:dyDescent="0.25">
      <c r="A26" s="121" t="s">
        <v>48</v>
      </c>
      <c r="B26" s="122" t="s">
        <v>328</v>
      </c>
      <c r="C26" s="121"/>
      <c r="D26" s="124" t="s">
        <v>329</v>
      </c>
      <c r="E26" s="125">
        <v>42464</v>
      </c>
      <c r="F26" s="148">
        <v>42566</v>
      </c>
      <c r="G26" s="127">
        <v>304300</v>
      </c>
      <c r="H26" s="127">
        <v>266037</v>
      </c>
      <c r="I26" s="122" t="s">
        <v>333</v>
      </c>
    </row>
    <row r="27" spans="1:9" ht="22.5" x14ac:dyDescent="0.25">
      <c r="A27" s="121" t="s">
        <v>48</v>
      </c>
      <c r="B27" s="122" t="s">
        <v>330</v>
      </c>
      <c r="C27" s="121"/>
      <c r="D27" s="124" t="s">
        <v>329</v>
      </c>
      <c r="E27" s="125">
        <v>42464</v>
      </c>
      <c r="F27" s="148">
        <v>4851</v>
      </c>
      <c r="G27" s="127">
        <v>44100</v>
      </c>
      <c r="H27" s="127">
        <v>44100</v>
      </c>
      <c r="I27" s="122" t="s">
        <v>334</v>
      </c>
    </row>
    <row r="28" spans="1:9" ht="112.5" x14ac:dyDescent="0.25">
      <c r="A28" s="94" t="s">
        <v>331</v>
      </c>
      <c r="B28" s="96" t="s">
        <v>332</v>
      </c>
      <c r="C28" s="128" t="s">
        <v>30</v>
      </c>
      <c r="D28" s="131" t="s">
        <v>225</v>
      </c>
      <c r="E28" s="132">
        <v>42555</v>
      </c>
      <c r="F28" s="148">
        <v>42000</v>
      </c>
      <c r="G28" s="130">
        <v>206153</v>
      </c>
      <c r="H28" s="130">
        <v>200000</v>
      </c>
      <c r="I28" s="96" t="s">
        <v>74</v>
      </c>
    </row>
    <row r="29" spans="1:9" ht="33.75" x14ac:dyDescent="0.25">
      <c r="A29" s="121" t="s">
        <v>17</v>
      </c>
      <c r="B29" s="122" t="s">
        <v>335</v>
      </c>
      <c r="C29" s="123"/>
      <c r="D29" s="124" t="s">
        <v>336</v>
      </c>
      <c r="E29" s="125">
        <v>42555</v>
      </c>
      <c r="F29" s="148">
        <v>33145.71</v>
      </c>
      <c r="G29" s="127">
        <v>165728.54999999999</v>
      </c>
      <c r="H29" s="127">
        <v>165728.54999999999</v>
      </c>
      <c r="I29" s="122"/>
    </row>
    <row r="30" spans="1:9" ht="101.25" x14ac:dyDescent="0.25">
      <c r="A30" s="94" t="s">
        <v>54</v>
      </c>
      <c r="B30" s="104" t="s">
        <v>337</v>
      </c>
      <c r="C30" s="128" t="s">
        <v>34</v>
      </c>
      <c r="D30" s="143" t="s">
        <v>289</v>
      </c>
      <c r="E30" s="129">
        <v>42632</v>
      </c>
      <c r="F30" s="148">
        <v>20816.84</v>
      </c>
      <c r="G30" s="130">
        <v>90508</v>
      </c>
      <c r="H30" s="130">
        <v>90508</v>
      </c>
      <c r="I30" s="96" t="s">
        <v>96</v>
      </c>
    </row>
    <row r="31" spans="1:9" ht="23.25" thickBot="1" x14ac:dyDescent="0.3">
      <c r="A31" s="121" t="s">
        <v>54</v>
      </c>
      <c r="B31" s="122" t="s">
        <v>338</v>
      </c>
      <c r="C31" s="121"/>
      <c r="D31" s="124" t="s">
        <v>239</v>
      </c>
      <c r="E31" s="125">
        <v>42499</v>
      </c>
      <c r="F31" s="149">
        <v>542523.94999999995</v>
      </c>
      <c r="G31" s="127">
        <v>2232965.75</v>
      </c>
      <c r="H31" s="127">
        <v>1937585.54</v>
      </c>
      <c r="I31" s="122" t="s">
        <v>339</v>
      </c>
    </row>
    <row r="32" spans="1:9" ht="19.5" thickBot="1" x14ac:dyDescent="0.35">
      <c r="F32" s="93">
        <f>SUM(F2:F31)</f>
        <v>1838075.42</v>
      </c>
    </row>
  </sheetData>
  <dataValidations count="3">
    <dataValidation type="list" allowBlank="1" showInputMessage="1" showErrorMessage="1" sqref="C1:C11">
      <formula1>____________ADC2016</formula1>
    </dataValidation>
    <dataValidation type="list" allowBlank="1" showInputMessage="1" showErrorMessage="1" sqref="C12:C23">
      <formula1>_____________ADC2016</formula1>
    </dataValidation>
    <dataValidation type="list" allowBlank="1" showInputMessage="1" showErrorMessage="1" sqref="C24:C31">
      <formula1>______________ADC2016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workbookViewId="0">
      <pane ySplit="1" topLeftCell="A11" activePane="bottomLeft" state="frozen"/>
      <selection pane="bottomLeft" activeCell="H18" sqref="H18"/>
    </sheetView>
  </sheetViews>
  <sheetFormatPr baseColWidth="10" defaultRowHeight="15" x14ac:dyDescent="0.25"/>
  <cols>
    <col min="1" max="1" width="18.140625" customWidth="1"/>
    <col min="2" max="2" width="40.140625" customWidth="1"/>
    <col min="3" max="3" width="29.140625" customWidth="1"/>
    <col min="4" max="4" width="19.85546875" customWidth="1"/>
    <col min="5" max="5" width="18.5703125" customWidth="1"/>
    <col min="6" max="7" width="32.7109375" customWidth="1"/>
  </cols>
  <sheetData>
    <row r="1" spans="1:7" ht="38.25" x14ac:dyDescent="0.25">
      <c r="A1" s="113" t="s">
        <v>42</v>
      </c>
      <c r="B1" s="114" t="s">
        <v>115</v>
      </c>
      <c r="C1" s="115" t="s">
        <v>118</v>
      </c>
      <c r="D1" s="113" t="s">
        <v>4</v>
      </c>
      <c r="E1" s="113" t="s">
        <v>119</v>
      </c>
      <c r="F1" s="116" t="s">
        <v>120</v>
      </c>
      <c r="G1" s="113" t="s">
        <v>227</v>
      </c>
    </row>
    <row r="2" spans="1:7" x14ac:dyDescent="0.25">
      <c r="A2" s="94" t="s">
        <v>221</v>
      </c>
      <c r="B2" s="96" t="s">
        <v>222</v>
      </c>
      <c r="C2" s="99" t="s">
        <v>225</v>
      </c>
      <c r="D2" s="100">
        <v>42191</v>
      </c>
      <c r="E2" s="117">
        <v>5815.88</v>
      </c>
      <c r="F2" s="101">
        <v>14912.5</v>
      </c>
      <c r="G2" s="98" t="s">
        <v>228</v>
      </c>
    </row>
    <row r="3" spans="1:7" ht="78.75" x14ac:dyDescent="0.25">
      <c r="A3" s="94" t="s">
        <v>221</v>
      </c>
      <c r="B3" s="96" t="s">
        <v>223</v>
      </c>
      <c r="C3" s="99" t="s">
        <v>12</v>
      </c>
      <c r="D3" s="100">
        <v>42254</v>
      </c>
      <c r="E3" s="117">
        <v>9845</v>
      </c>
      <c r="F3" s="101">
        <v>20092.11</v>
      </c>
      <c r="G3" s="102" t="s">
        <v>229</v>
      </c>
    </row>
    <row r="4" spans="1:7" x14ac:dyDescent="0.25">
      <c r="A4" s="94" t="s">
        <v>104</v>
      </c>
      <c r="B4" s="97" t="s">
        <v>224</v>
      </c>
      <c r="C4" s="99" t="s">
        <v>226</v>
      </c>
      <c r="D4" s="100">
        <v>42254</v>
      </c>
      <c r="E4" s="117">
        <v>6224.64</v>
      </c>
      <c r="F4" s="101">
        <v>13593</v>
      </c>
      <c r="G4" s="98" t="s">
        <v>230</v>
      </c>
    </row>
    <row r="5" spans="1:7" x14ac:dyDescent="0.25">
      <c r="A5" s="94" t="s">
        <v>231</v>
      </c>
      <c r="B5" s="96" t="s">
        <v>232</v>
      </c>
      <c r="C5" s="99" t="s">
        <v>225</v>
      </c>
      <c r="D5" s="100">
        <v>42191</v>
      </c>
      <c r="E5" s="117">
        <v>3960.83</v>
      </c>
      <c r="F5" s="101">
        <v>12002.5</v>
      </c>
      <c r="G5" s="98" t="s">
        <v>233</v>
      </c>
    </row>
    <row r="6" spans="1:7" ht="56.25" x14ac:dyDescent="0.25">
      <c r="A6" s="94" t="s">
        <v>13</v>
      </c>
      <c r="B6" s="96" t="s">
        <v>234</v>
      </c>
      <c r="C6" s="99" t="s">
        <v>235</v>
      </c>
      <c r="D6" s="100">
        <v>42254</v>
      </c>
      <c r="E6" s="117">
        <v>45515</v>
      </c>
      <c r="F6" s="101">
        <v>123015</v>
      </c>
      <c r="G6" s="102" t="s">
        <v>236</v>
      </c>
    </row>
    <row r="7" spans="1:7" ht="45" x14ac:dyDescent="0.25">
      <c r="A7" s="94" t="s">
        <v>237</v>
      </c>
      <c r="B7" s="96" t="s">
        <v>238</v>
      </c>
      <c r="C7" s="99" t="s">
        <v>239</v>
      </c>
      <c r="D7" s="100">
        <v>42282</v>
      </c>
      <c r="E7" s="117">
        <v>25710</v>
      </c>
      <c r="F7" s="101">
        <v>85700</v>
      </c>
      <c r="G7" s="102" t="s">
        <v>240</v>
      </c>
    </row>
    <row r="8" spans="1:7" ht="33.75" x14ac:dyDescent="0.25">
      <c r="A8" s="94" t="s">
        <v>241</v>
      </c>
      <c r="B8" s="96" t="s">
        <v>242</v>
      </c>
      <c r="C8" s="99" t="s">
        <v>26</v>
      </c>
      <c r="D8" s="100">
        <v>42254</v>
      </c>
      <c r="E8" s="117">
        <v>90000</v>
      </c>
      <c r="F8" s="103">
        <v>509970</v>
      </c>
      <c r="G8" s="102" t="s">
        <v>243</v>
      </c>
    </row>
    <row r="9" spans="1:7" ht="33.75" x14ac:dyDescent="0.25">
      <c r="A9" s="94" t="s">
        <v>193</v>
      </c>
      <c r="B9" s="104" t="s">
        <v>244</v>
      </c>
      <c r="C9" s="99" t="s">
        <v>239</v>
      </c>
      <c r="D9" s="100">
        <v>42345</v>
      </c>
      <c r="E9" s="117">
        <v>328850</v>
      </c>
      <c r="F9" s="101">
        <v>657700</v>
      </c>
      <c r="G9" s="102" t="s">
        <v>246</v>
      </c>
    </row>
    <row r="10" spans="1:7" x14ac:dyDescent="0.25">
      <c r="A10" s="94" t="s">
        <v>195</v>
      </c>
      <c r="B10" s="96" t="s">
        <v>245</v>
      </c>
      <c r="C10" s="99" t="s">
        <v>35</v>
      </c>
      <c r="D10" s="100">
        <v>42114</v>
      </c>
      <c r="E10" s="117">
        <v>47157.24</v>
      </c>
      <c r="F10" s="101">
        <v>124098</v>
      </c>
      <c r="G10" s="95" t="s">
        <v>228</v>
      </c>
    </row>
    <row r="11" spans="1:7" ht="78.75" x14ac:dyDescent="0.25">
      <c r="A11" s="94" t="s">
        <v>247</v>
      </c>
      <c r="B11" s="96" t="s">
        <v>248</v>
      </c>
      <c r="C11" s="99" t="s">
        <v>16</v>
      </c>
      <c r="D11" s="100">
        <v>42114</v>
      </c>
      <c r="E11" s="118">
        <v>2699</v>
      </c>
      <c r="F11" s="101">
        <v>5867.52</v>
      </c>
      <c r="G11" s="102" t="s">
        <v>249</v>
      </c>
    </row>
    <row r="12" spans="1:7" ht="45" x14ac:dyDescent="0.25">
      <c r="A12" s="94" t="s">
        <v>198</v>
      </c>
      <c r="B12" s="96" t="s">
        <v>250</v>
      </c>
      <c r="C12" s="99" t="s">
        <v>252</v>
      </c>
      <c r="D12" s="100">
        <v>42128</v>
      </c>
      <c r="E12" s="117">
        <v>193545.72</v>
      </c>
      <c r="F12" s="101">
        <v>450804</v>
      </c>
      <c r="G12" s="102" t="s">
        <v>240</v>
      </c>
    </row>
    <row r="13" spans="1:7" ht="22.5" x14ac:dyDescent="0.25">
      <c r="A13" s="94" t="s">
        <v>198</v>
      </c>
      <c r="B13" s="96" t="s">
        <v>251</v>
      </c>
      <c r="C13" s="99" t="s">
        <v>26</v>
      </c>
      <c r="D13" s="100">
        <v>42282</v>
      </c>
      <c r="E13" s="117">
        <v>2161.6</v>
      </c>
      <c r="F13" s="101">
        <v>7720</v>
      </c>
      <c r="G13" s="98" t="s">
        <v>253</v>
      </c>
    </row>
    <row r="14" spans="1:7" ht="67.5" x14ac:dyDescent="0.25">
      <c r="A14" s="94" t="s">
        <v>58</v>
      </c>
      <c r="B14" s="96" t="s">
        <v>254</v>
      </c>
      <c r="C14" s="99" t="s">
        <v>255</v>
      </c>
      <c r="D14" s="100">
        <v>42310</v>
      </c>
      <c r="E14" s="119">
        <v>670870.81000000006</v>
      </c>
      <c r="F14" s="101">
        <v>2776610</v>
      </c>
      <c r="G14" s="102" t="s">
        <v>256</v>
      </c>
    </row>
    <row r="15" spans="1:7" ht="78.75" x14ac:dyDescent="0.25">
      <c r="A15" s="94" t="s">
        <v>79</v>
      </c>
      <c r="B15" s="96" t="s">
        <v>257</v>
      </c>
      <c r="C15" s="99" t="s">
        <v>12</v>
      </c>
      <c r="D15" s="100">
        <v>42254</v>
      </c>
      <c r="E15" s="117">
        <v>2203</v>
      </c>
      <c r="F15" s="101">
        <v>4896</v>
      </c>
      <c r="G15" s="102" t="s">
        <v>229</v>
      </c>
    </row>
    <row r="16" spans="1:7" x14ac:dyDescent="0.25">
      <c r="A16" s="94" t="s">
        <v>86</v>
      </c>
      <c r="B16" s="96" t="s">
        <v>258</v>
      </c>
      <c r="C16" s="99" t="s">
        <v>226</v>
      </c>
      <c r="D16" s="100">
        <v>42254</v>
      </c>
      <c r="E16" s="117">
        <v>12667.5</v>
      </c>
      <c r="F16" s="101">
        <v>50670</v>
      </c>
      <c r="G16" s="98" t="s">
        <v>265</v>
      </c>
    </row>
    <row r="17" spans="1:7" ht="22.5" x14ac:dyDescent="0.25">
      <c r="A17" s="94" t="s">
        <v>86</v>
      </c>
      <c r="B17" s="96" t="s">
        <v>259</v>
      </c>
      <c r="C17" s="99" t="s">
        <v>226</v>
      </c>
      <c r="D17" s="100">
        <v>42254</v>
      </c>
      <c r="E17" s="117">
        <v>17057.5</v>
      </c>
      <c r="F17" s="101">
        <v>34115</v>
      </c>
      <c r="G17" s="98" t="s">
        <v>266</v>
      </c>
    </row>
    <row r="18" spans="1:7" ht="78.75" x14ac:dyDescent="0.25">
      <c r="A18" s="94" t="s">
        <v>260</v>
      </c>
      <c r="B18" s="96" t="s">
        <v>261</v>
      </c>
      <c r="C18" s="99" t="s">
        <v>264</v>
      </c>
      <c r="D18" s="100">
        <v>42191</v>
      </c>
      <c r="E18" s="117">
        <v>7244</v>
      </c>
      <c r="F18" s="101">
        <v>15413</v>
      </c>
      <c r="G18" s="102" t="s">
        <v>229</v>
      </c>
    </row>
    <row r="19" spans="1:7" ht="33.75" x14ac:dyDescent="0.25">
      <c r="A19" s="94" t="s">
        <v>260</v>
      </c>
      <c r="B19" s="96" t="s">
        <v>262</v>
      </c>
      <c r="C19" s="98" t="s">
        <v>65</v>
      </c>
      <c r="D19" s="100">
        <v>42191</v>
      </c>
      <c r="E19" s="117">
        <v>53920</v>
      </c>
      <c r="F19" s="101">
        <v>145732</v>
      </c>
      <c r="G19" s="98" t="s">
        <v>267</v>
      </c>
    </row>
    <row r="20" spans="1:7" ht="22.5" x14ac:dyDescent="0.25">
      <c r="A20" s="94" t="s">
        <v>260</v>
      </c>
      <c r="B20" s="96" t="s">
        <v>263</v>
      </c>
      <c r="C20" s="99" t="s">
        <v>225</v>
      </c>
      <c r="D20" s="100">
        <v>42191</v>
      </c>
      <c r="E20" s="117">
        <v>55550</v>
      </c>
      <c r="F20" s="103">
        <v>153571.25</v>
      </c>
      <c r="G20" s="98" t="s">
        <v>228</v>
      </c>
    </row>
    <row r="21" spans="1:7" ht="22.5" x14ac:dyDescent="0.25">
      <c r="A21" s="94" t="s">
        <v>48</v>
      </c>
      <c r="B21" s="96" t="s">
        <v>254</v>
      </c>
      <c r="C21" s="98" t="s">
        <v>270</v>
      </c>
      <c r="D21" s="100">
        <v>42191</v>
      </c>
      <c r="E21" s="117">
        <v>445812.8</v>
      </c>
      <c r="F21" s="101">
        <v>2289052</v>
      </c>
      <c r="G21" s="102" t="s">
        <v>272</v>
      </c>
    </row>
    <row r="22" spans="1:7" ht="45" x14ac:dyDescent="0.25">
      <c r="A22" s="106" t="s">
        <v>17</v>
      </c>
      <c r="B22" s="107" t="s">
        <v>268</v>
      </c>
      <c r="C22" s="109" t="s">
        <v>132</v>
      </c>
      <c r="D22" s="110">
        <v>42065</v>
      </c>
      <c r="E22" s="120">
        <v>92000</v>
      </c>
      <c r="F22" s="111">
        <v>250605.34</v>
      </c>
      <c r="G22" s="101" t="s">
        <v>273</v>
      </c>
    </row>
    <row r="23" spans="1:7" ht="56.25" x14ac:dyDescent="0.25">
      <c r="A23" s="94" t="s">
        <v>17</v>
      </c>
      <c r="B23" s="108" t="s">
        <v>269</v>
      </c>
      <c r="C23" s="109" t="s">
        <v>271</v>
      </c>
      <c r="D23" s="110">
        <v>42345</v>
      </c>
      <c r="E23" s="119">
        <v>640150</v>
      </c>
      <c r="F23" s="112">
        <v>2065000</v>
      </c>
      <c r="G23" s="102" t="s">
        <v>274</v>
      </c>
    </row>
    <row r="24" spans="1:7" ht="33.75" x14ac:dyDescent="0.25">
      <c r="A24" s="94" t="s">
        <v>275</v>
      </c>
      <c r="B24" s="96" t="s">
        <v>276</v>
      </c>
      <c r="C24" s="99" t="s">
        <v>225</v>
      </c>
      <c r="D24" s="100">
        <v>42191</v>
      </c>
      <c r="E24" s="117">
        <v>11316.6</v>
      </c>
      <c r="F24" s="101">
        <v>31435</v>
      </c>
      <c r="G24" s="98" t="s">
        <v>228</v>
      </c>
    </row>
    <row r="25" spans="1:7" ht="45" x14ac:dyDescent="0.25">
      <c r="A25" s="102" t="s">
        <v>54</v>
      </c>
      <c r="B25" s="96" t="s">
        <v>277</v>
      </c>
      <c r="C25" s="99" t="s">
        <v>278</v>
      </c>
      <c r="D25" s="100">
        <v>42037</v>
      </c>
      <c r="E25" s="118">
        <v>30380</v>
      </c>
      <c r="F25" s="105">
        <v>140000</v>
      </c>
      <c r="G25" s="102" t="s">
        <v>240</v>
      </c>
    </row>
    <row r="26" spans="1:7" ht="22.5" x14ac:dyDescent="0.25">
      <c r="A26" s="94" t="s">
        <v>279</v>
      </c>
      <c r="B26" s="96" t="s">
        <v>280</v>
      </c>
      <c r="C26" s="99" t="s">
        <v>225</v>
      </c>
      <c r="D26" s="100">
        <v>42191</v>
      </c>
      <c r="E26" s="117">
        <v>20793.150000000001</v>
      </c>
      <c r="F26" s="101">
        <v>45202.5</v>
      </c>
      <c r="G26" s="98" t="s">
        <v>283</v>
      </c>
    </row>
    <row r="27" spans="1:7" ht="23.25" thickBot="1" x14ac:dyDescent="0.3">
      <c r="A27" s="94" t="s">
        <v>281</v>
      </c>
      <c r="B27" s="96" t="s">
        <v>282</v>
      </c>
      <c r="C27" s="99" t="s">
        <v>26</v>
      </c>
      <c r="D27" s="100">
        <v>42282</v>
      </c>
      <c r="E27" s="119">
        <v>1759.5</v>
      </c>
      <c r="F27" s="101">
        <v>3825</v>
      </c>
      <c r="G27" s="98" t="s">
        <v>230</v>
      </c>
    </row>
    <row r="28" spans="1:7" ht="19.5" thickBot="1" x14ac:dyDescent="0.35">
      <c r="E28" s="93">
        <f>SUM(E2:E27)</f>
        <v>2823209.77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ADC 2020</vt:lpstr>
      <vt:lpstr>ADC 2019</vt:lpstr>
      <vt:lpstr>ADC 2018</vt:lpstr>
      <vt:lpstr>ADC 2017</vt:lpstr>
      <vt:lpstr>ADC 2016</vt:lpstr>
      <vt:lpstr>ADC 2015</vt:lpstr>
    </vt:vector>
  </TitlesOfParts>
  <Company>CGVO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FANNY</dc:creator>
  <cp:lastModifiedBy>HUBERT FANNY</cp:lastModifiedBy>
  <dcterms:created xsi:type="dcterms:W3CDTF">2020-08-31T10:24:31Z</dcterms:created>
  <dcterms:modified xsi:type="dcterms:W3CDTF">2020-10-15T14:21:55Z</dcterms:modified>
</cp:coreProperties>
</file>