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afic\Cab_Groupe_Com\TRAVAUX DEPARTEMENT CANTONS\Votre canton\VILLIERS LE BEL\"/>
    </mc:Choice>
  </mc:AlternateContent>
  <bookViews>
    <workbookView xWindow="0" yWindow="0" windowWidth="28800" windowHeight="12440" activeTab="4"/>
  </bookViews>
  <sheets>
    <sheet name="ADC 2020" sheetId="6" r:id="rId1"/>
    <sheet name="ADC 2019" sheetId="1" r:id="rId2"/>
    <sheet name="ADC 2018" sheetId="2" r:id="rId3"/>
    <sheet name="ADC 2017" sheetId="3" r:id="rId4"/>
    <sheet name="ADC 2016" sheetId="4" r:id="rId5"/>
    <sheet name="ADC 2015" sheetId="5" r:id="rId6"/>
  </sheets>
  <externalReferences>
    <externalReference r:id="rId7"/>
    <externalReference r:id="rId8"/>
    <externalReference r:id="rId9"/>
    <externalReference r:id="rId10"/>
  </externalReferences>
  <definedNames>
    <definedName name="____________ADC2016">'[1]nouveaux intitulés'!$B:$B</definedName>
    <definedName name="___________ADC2016">'[2]nouveaux intitulés'!$B$1:$B$65536</definedName>
    <definedName name="__________ADC2016">'[3]intitulés 2016'!$B$1:$B$65536</definedName>
    <definedName name="_________ADC2013">'[1]nouveaux intitulés'!$A:$A</definedName>
    <definedName name="_________ADC2016">#REF!</definedName>
    <definedName name="________ADC2013">'[2]nouveaux intitulés'!$A$1:$A$65536</definedName>
    <definedName name="________ADC2016">#REF!</definedName>
    <definedName name="_______ADC2013">'[3]intitulés 2016'!$A$1:$A$65536</definedName>
    <definedName name="_______ADC2016">#REF!</definedName>
    <definedName name="______ADC2013">'[3]intitulés 2016'!$A$1:$A$65536</definedName>
    <definedName name="______ADC2016">'[3]intitulés 2016'!$B$1:$B$65536</definedName>
    <definedName name="_____ADC2013">'[2]nouveaux intitulés'!$A$1:$A$65536</definedName>
    <definedName name="_____ADC2016">'[2]nouveaux intitulés'!$B$1:$B$65536</definedName>
    <definedName name="____ADC2013">'[1]nouveaux intitulés'!$A:$A</definedName>
    <definedName name="____ADC2016">'[1]nouveaux intitulés'!$B:$B</definedName>
    <definedName name="___ADC2013">'[3]intitulés 2016'!$A$1:$A$65536</definedName>
    <definedName name="___ADC2016">'[3]intitulés 2016'!$B$1:$B$65536</definedName>
    <definedName name="__ADC2013">'[2]nouveaux intitulés'!$A$1:$A$65536</definedName>
    <definedName name="__ADC2016">'[2]nouveaux intitulés'!#REF!</definedName>
    <definedName name="_ADC2013">'[1]nouveaux intitulés'!$A:$A</definedName>
    <definedName name="_ADC2016">'[1]nouveaux intitulés'!$B:$B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E7" i="5"/>
  <c r="G5" i="3" l="1"/>
  <c r="H5" i="2"/>
  <c r="G10" i="1"/>
  <c r="F4" i="6" l="1"/>
</calcChain>
</file>

<file path=xl/sharedStrings.xml><?xml version="1.0" encoding="utf-8"?>
<sst xmlns="http://schemas.openxmlformats.org/spreadsheetml/2006/main" count="178" uniqueCount="114">
  <si>
    <t xml:space="preserve">Collectivités et autres </t>
  </si>
  <si>
    <t xml:space="preserve">Objets / types de travaux </t>
  </si>
  <si>
    <t>Opérations éligible au Guide 2019</t>
  </si>
  <si>
    <t>Délib n°</t>
  </si>
  <si>
    <t>Date</t>
  </si>
  <si>
    <t xml:space="preserve">Montant de la subvention </t>
  </si>
  <si>
    <t>Montant total du projet</t>
  </si>
  <si>
    <t xml:space="preserve">Montant subventionnable </t>
  </si>
  <si>
    <t>Villiers-le-Bel</t>
  </si>
  <si>
    <t>réhabilitation du gymnase Jessy Owen à proximité du Collège Martin Luther King</t>
  </si>
  <si>
    <t xml:space="preserve">Réhabilitation de gymnases à proximité de collèges départementaux </t>
  </si>
  <si>
    <t>CP 2-12</t>
  </si>
  <si>
    <t>Gonesse</t>
  </si>
  <si>
    <t>travaux de construction d'une nouvelle école comprenant 13 salles de classe, 1 biblithèque, 1 salle d'activité artistique et 1 demi-pension au Quartier de la Fauconnière</t>
  </si>
  <si>
    <t>Ecoles et groupes scolaires y compris demi-pension (construction/extension/reconstruction)</t>
  </si>
  <si>
    <t>CP 2-06</t>
  </si>
  <si>
    <t>Collectivités</t>
  </si>
  <si>
    <t>Opérations éligible au Guide 2018</t>
  </si>
  <si>
    <t>Plafond 2019</t>
  </si>
  <si>
    <t>Mise en place d'une signalisation commerciale</t>
  </si>
  <si>
    <t>Développement de l'économie par la revitalisation des commerces de proximité et de leur environnement</t>
  </si>
  <si>
    <t>CP 2-09</t>
  </si>
  <si>
    <t>construction d'une nouvelle école et d'un restaurant scolaire - quartier de la Fauconnière</t>
  </si>
  <si>
    <t>CP 2-11</t>
  </si>
  <si>
    <t>Le Thillay</t>
  </si>
  <si>
    <t>réfection de la voirie de la rue de Paris</t>
  </si>
  <si>
    <t>ARCC Voirie - Aide aux routes communales et communautaires</t>
  </si>
  <si>
    <t>CP 2-13</t>
  </si>
  <si>
    <t>Bouqueval</t>
  </si>
  <si>
    <t>travaux de réhabilitation du réseau d'eaux usées (impasse Rassigny) c'est le SIAH Vallée du Croult et du Petit Rosne qui est mandaté pour cette opération - convention 18033</t>
  </si>
  <si>
    <t>Dépollution des eaux - Assainissement non collectif</t>
  </si>
  <si>
    <t/>
  </si>
  <si>
    <t>Plafonds de dépenses :
Etudes générales (aide à la décision) 40 000 € cumulés/opération
Etudes liées aux travaux 500 € TTC cumulés/installation autonome
Travaux 10 000 € TTC/installation autonome</t>
  </si>
  <si>
    <t>création d'un établissement multi accueil de 45 places sur l'Ilôt de la Madeleine</t>
  </si>
  <si>
    <t>Etablissements et services d'accueil de la petite enfance (enfants de moins de 6 ans - Construction, aménagement, réhabilitation et équipement</t>
  </si>
  <si>
    <t>CP 2-18</t>
  </si>
  <si>
    <t>25 000 € HT /place pour une création ou extension avec construction neuve
12 500 € HT/ place pour un aménagement ou une  réhabilitation d'un équipement existant</t>
  </si>
  <si>
    <t>réhabilitation de la maison de quartier Salvador Allende</t>
  </si>
  <si>
    <t>Centres sociaux (Aide à la création, l'extension et à la restructuration)</t>
  </si>
  <si>
    <t>CP 2-19</t>
  </si>
  <si>
    <t>Plafond des travaux 1 000 000 € HT</t>
  </si>
  <si>
    <t>adaptation de lnocaux existants en locaux de police municipale</t>
  </si>
  <si>
    <t>Adaptation de locaux existants en locaux de Police municipale</t>
  </si>
  <si>
    <t>CP 2-21</t>
  </si>
  <si>
    <t>Plafond de travaux 200 000 € HT</t>
  </si>
  <si>
    <t>réhabiliation du terrain de football en gazon synthètique</t>
  </si>
  <si>
    <t>Réhabilitation d'équipements d'intérêt local : équipements sportifs de base</t>
  </si>
  <si>
    <t xml:space="preserve">Plafond de travaux 750 000 € HT 
Plancher 200 000 € HT </t>
  </si>
  <si>
    <t>Objets / types de travaux</t>
  </si>
  <si>
    <t>Fiches 
guide 2013</t>
  </si>
  <si>
    <t>Opération éligible au Guide 2016</t>
  </si>
  <si>
    <t>Opérations éligible au Guide 
2018</t>
  </si>
  <si>
    <t xml:space="preserve">Délib
n°
</t>
  </si>
  <si>
    <t>Montant de la 
subvention</t>
  </si>
  <si>
    <t>Pondération</t>
  </si>
  <si>
    <t xml:space="preserve">Montant total du projet </t>
  </si>
  <si>
    <t>Plafond 2016</t>
  </si>
  <si>
    <t>Plafond 2018</t>
  </si>
  <si>
    <t xml:space="preserve">Commentaires </t>
  </si>
  <si>
    <t>LE THILLAY</t>
  </si>
  <si>
    <t>Réfection des parements et des toitures du chevet de l'église Sain-Denys et remaillage des toitures de la nef</t>
  </si>
  <si>
    <t>C3.1.1</t>
  </si>
  <si>
    <t>Monuments historiques classés ou inscrits et orgues classées ou inscrites</t>
  </si>
  <si>
    <t>2-09</t>
  </si>
  <si>
    <t>1 M€ HT</t>
  </si>
  <si>
    <t>VILLIERS LE BEL</t>
  </si>
  <si>
    <t>Remise en état des toitures et des parties hautes de l'Eglise Saint Didier</t>
  </si>
  <si>
    <t>2-07</t>
  </si>
  <si>
    <t>Acquisition d'un modulaire dans le cadre de la création d'une classe supplémentaire pour l'école maternelle Jean Jacques Rousseau</t>
  </si>
  <si>
    <t>H1</t>
  </si>
  <si>
    <t xml:space="preserve">Acquisition de structures modulaires </t>
  </si>
  <si>
    <t>2-10</t>
  </si>
  <si>
    <t xml:space="preserve">Plafond de dépenses 60 000 € HT/classe et/ou local pédagogique et/ou restauration modulaire
 </t>
  </si>
  <si>
    <t>Taux de base</t>
  </si>
  <si>
    <t>Contrat rural : Restauration intérieure et extérieure de l'église Jean Baptiste : 111 000 €</t>
  </si>
  <si>
    <t>B3</t>
  </si>
  <si>
    <t>Contrats Ruraux</t>
  </si>
  <si>
    <t>2-62</t>
  </si>
  <si>
    <t xml:space="preserve">Reconstruction des courts de tennis </t>
  </si>
  <si>
    <t>I2</t>
  </si>
  <si>
    <t>Implantation de l'école municipale de musique, danse, théâtre et arts plastiques au sein de la maison Saint-Christophe</t>
  </si>
  <si>
    <t>C2.1</t>
  </si>
  <si>
    <t>Travaux de construction, restructuration ou extension pour l'ensemble des équipements culturels</t>
  </si>
  <si>
    <t xml:space="preserve">Plafond de la subvention </t>
  </si>
  <si>
    <t>Bonneuil-en-France</t>
  </si>
  <si>
    <t>Enfouissement des réseaux Rue de Paris</t>
  </si>
  <si>
    <t>CP 4-02</t>
  </si>
  <si>
    <t>150€/ml de voie pour l'électricité, 100€/ml de voie pour le téléphone et l'éclairage public unilatéral et 140€/ml de voie pour l'éclariage public bi-latéral</t>
  </si>
  <si>
    <t>ARCC Voirie Amgt de la voiie troittoirs stationnement chemain de ST Denis</t>
  </si>
  <si>
    <t>CP 6-03</t>
  </si>
  <si>
    <t>200 000 € HT</t>
  </si>
  <si>
    <t>Rénovation du quartier de Derrière les Murs de Monseigneurs /La Cerisaie Gestion des eaux pluviales</t>
  </si>
  <si>
    <t>Contrat Régional Territoiral</t>
  </si>
  <si>
    <t>Vehicule Police municipale</t>
  </si>
  <si>
    <t>3-01</t>
  </si>
  <si>
    <t>CP 5-06</t>
  </si>
  <si>
    <t>3 000 000 € HT</t>
  </si>
  <si>
    <t xml:space="preserve">Projet plafonné à 2 194 659,32 € </t>
  </si>
  <si>
    <t>20 000 € HT</t>
  </si>
  <si>
    <t xml:space="preserve">Plafond </t>
  </si>
  <si>
    <t>Réalisation d'un CLSH</t>
  </si>
  <si>
    <t>CP 5-04</t>
  </si>
  <si>
    <t>1 000 000 € HT</t>
  </si>
  <si>
    <t>ARCC Voirie
Requalification de la rue Savigny</t>
  </si>
  <si>
    <t>CP 2-23</t>
  </si>
  <si>
    <t>CRT</t>
  </si>
  <si>
    <t>Ecole maternelle René Coty
Réhabilitation partielle de l'école maternelle</t>
  </si>
  <si>
    <t>CP 5-01</t>
  </si>
  <si>
    <t>Pour les communes 
100 000 € HT si linéaire voirie &lt; à 5 000 ml
150 000 € HT si liénéaire voirie entre 5 et 15 000 ml
200 000 € HT si linéaire voirie  à 15 000 ml
Pour les groupements de communes 
200 000 € HT si linéaire voirie &lt; 15 000 ml
300 000 € HT si linéaire voirie entre 15 et 40 000 ml
400 000 € Ht si linéaire voirie &gt; à 40 000 ml</t>
  </si>
  <si>
    <t>3 op subventionnées de 15 à 20 % Montant subventionnable du projet 2 929 713,70 € HT</t>
  </si>
  <si>
    <t>Plafond de la dépense 150 000 € HT /classe 
8 classes
Dépassement subvention maxi 80 % de tous financeurs</t>
  </si>
  <si>
    <t>Création d'une crèche</t>
  </si>
  <si>
    <t>CP 3-01</t>
  </si>
  <si>
    <t>Plafond de la dépense 30 000 X 45 places =
1 350 000 €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</si>
</sst>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rgb="FFC0000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left" vertical="center"/>
    </xf>
    <xf numFmtId="164" fontId="4" fillId="0" borderId="2" xfId="0" applyNumberFormat="1" applyFont="1" applyBorder="1"/>
    <xf numFmtId="0" fontId="7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 vertical="top"/>
    </xf>
    <xf numFmtId="164" fontId="3" fillId="3" borderId="3" xfId="0" applyNumberFormat="1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9" fontId="7" fillId="0" borderId="1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 vertical="top"/>
    </xf>
    <xf numFmtId="164" fontId="7" fillId="3" borderId="3" xfId="0" applyNumberFormat="1" applyFont="1" applyFill="1" applyBorder="1" applyAlignment="1">
      <alignment horizontal="left" vertical="top"/>
    </xf>
    <xf numFmtId="0" fontId="7" fillId="0" borderId="1" xfId="0" quotePrefix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/>
    </xf>
    <xf numFmtId="49" fontId="8" fillId="4" borderId="1" xfId="0" applyNumberFormat="1" applyFont="1" applyFill="1" applyBorder="1" applyAlignment="1">
      <alignment horizontal="left" vertical="top" wrapText="1"/>
    </xf>
    <xf numFmtId="9" fontId="8" fillId="4" borderId="1" xfId="0" applyNumberFormat="1" applyFont="1" applyFill="1" applyBorder="1" applyAlignment="1">
      <alignment horizontal="left" vertical="top"/>
    </xf>
    <xf numFmtId="9" fontId="8" fillId="4" borderId="1" xfId="0" applyNumberFormat="1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left" vertical="top"/>
    </xf>
    <xf numFmtId="4" fontId="4" fillId="0" borderId="2" xfId="0" applyNumberFormat="1" applyFont="1" applyBorder="1"/>
    <xf numFmtId="4" fontId="7" fillId="3" borderId="1" xfId="0" applyNumberFormat="1" applyFont="1" applyFill="1" applyBorder="1" applyAlignment="1">
      <alignment horizontal="left" vertical="top"/>
    </xf>
    <xf numFmtId="4" fontId="7" fillId="3" borderId="3" xfId="0" applyNumberFormat="1" applyFont="1" applyFill="1" applyBorder="1" applyAlignment="1">
      <alignment horizontal="left" vertical="top"/>
    </xf>
    <xf numFmtId="0" fontId="7" fillId="0" borderId="1" xfId="0" quotePrefix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DC votées 2016 et bilan"/>
      <sheetName val="Feuil1"/>
      <sheetName val=" ADC votées 2016 et bilan (2)"/>
      <sheetName val="nouveaux intitulés"/>
      <sheetName val="Plafonds"/>
      <sheetName val="Taux de base"/>
    </sheetNames>
    <sheetDataSet>
      <sheetData sheetId="0"/>
      <sheetData sheetId="1"/>
      <sheetData sheetId="2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CRT - Contrat Régional Territorial</v>
          </cell>
        </row>
        <row r="5">
          <cell r="A5" t="str">
            <v>B3</v>
          </cell>
          <cell r="B5" t="str">
            <v>Contrat Ruraux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 et Bilan 2017"/>
      <sheetName val="INSEE"/>
      <sheetName val="Pondération base"/>
      <sheetName val="nouveaux intitulés"/>
      <sheetName val="Plafonds"/>
      <sheetName val="Taux de base"/>
      <sheetName val="Cantons"/>
      <sheetName val="EPCI"/>
      <sheetName val="Habitants"/>
    </sheetNames>
    <sheetDataSet>
      <sheetData sheetId="0"/>
      <sheetData sheetId="1"/>
      <sheetData sheetId="2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CRT - Contrat Régional Territorial</v>
          </cell>
        </row>
        <row r="5">
          <cell r="A5" t="str">
            <v>B3</v>
          </cell>
          <cell r="B5" t="str">
            <v>Contrats Ruraux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8"/>
      <sheetName val="Code INSEE"/>
      <sheetName val="Pondération base"/>
      <sheetName val="intitulés 2016"/>
      <sheetName val="intitulés 2018"/>
      <sheetName val="Plafonds 2016"/>
      <sheetName val="Plafonds 2018"/>
      <sheetName val="Taux de base 2016"/>
      <sheetName val="Taux de base 2018"/>
      <sheetName val="Cantons"/>
      <sheetName val="EPCI"/>
      <sheetName val="Habitants"/>
    </sheetNames>
    <sheetDataSet>
      <sheetData sheetId="0"/>
      <sheetData sheetId="1"/>
      <sheetData sheetId="2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CAR - Contrat d'Aménagement Régional</v>
          </cell>
        </row>
        <row r="5">
          <cell r="A5" t="str">
            <v>B3</v>
          </cell>
          <cell r="B5" t="str">
            <v>Cor - Contrat rural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9"/>
      <sheetName val="Communes"/>
      <sheetName val="Code INSEE"/>
      <sheetName val="Cantons"/>
      <sheetName val="EPCI "/>
      <sheetName val="Nbr Habitants "/>
      <sheetName val="Intitules 2018"/>
      <sheetName val="Intitules 2019 "/>
      <sheetName val="Pondération 2019"/>
      <sheetName val="Taux de base 2018"/>
      <sheetName val="Taux de Base 2019"/>
      <sheetName val="Feuil1"/>
      <sheetName val="Feuil2"/>
      <sheetName val="Plafond 2018"/>
      <sheetName val="Plafond 2019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3" sqref="B3"/>
    </sheetView>
  </sheetViews>
  <sheetFormatPr baseColWidth="10" defaultRowHeight="14.5" x14ac:dyDescent="0.35"/>
  <cols>
    <col min="1" max="1" width="16.26953125" customWidth="1"/>
    <col min="2" max="2" width="22.453125" customWidth="1"/>
    <col min="3" max="3" width="18.26953125" customWidth="1"/>
    <col min="6" max="6" width="20.26953125" customWidth="1"/>
    <col min="7" max="7" width="20.1796875" customWidth="1"/>
    <col min="8" max="8" width="22.453125" customWidth="1"/>
  </cols>
  <sheetData>
    <row r="1" spans="1:8" ht="21" x14ac:dyDescent="0.35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7" t="s">
        <v>5</v>
      </c>
      <c r="G1" s="10" t="s">
        <v>6</v>
      </c>
      <c r="H1" s="11" t="s">
        <v>7</v>
      </c>
    </row>
    <row r="2" spans="1:8" ht="30" x14ac:dyDescent="0.35">
      <c r="A2" s="1" t="s">
        <v>8</v>
      </c>
      <c r="B2" s="2" t="s">
        <v>9</v>
      </c>
      <c r="C2" s="2" t="s">
        <v>10</v>
      </c>
      <c r="D2" s="3" t="s">
        <v>11</v>
      </c>
      <c r="E2" s="4">
        <v>43892</v>
      </c>
      <c r="F2" s="12">
        <v>149350</v>
      </c>
      <c r="G2" s="5">
        <v>393028</v>
      </c>
      <c r="H2" s="5">
        <v>393028</v>
      </c>
    </row>
    <row r="3" spans="1:8" ht="60.5" thickBot="1" x14ac:dyDescent="0.4">
      <c r="A3" s="1" t="s">
        <v>12</v>
      </c>
      <c r="B3" s="2" t="s">
        <v>13</v>
      </c>
      <c r="C3" s="2" t="s">
        <v>14</v>
      </c>
      <c r="D3" s="3" t="s">
        <v>15</v>
      </c>
      <c r="E3" s="4">
        <v>43955</v>
      </c>
      <c r="F3" s="13">
        <v>1300000</v>
      </c>
      <c r="G3" s="5">
        <v>8984525.7799999993</v>
      </c>
      <c r="H3" s="5">
        <v>5200000</v>
      </c>
    </row>
    <row r="4" spans="1:8" ht="19" thickBot="1" x14ac:dyDescent="0.5">
      <c r="F4" s="14">
        <f>SUM(F2:F3)</f>
        <v>1449350</v>
      </c>
    </row>
  </sheetData>
  <dataValidations count="1">
    <dataValidation type="list" showInputMessage="1" sqref="A1:A3">
      <formula1>A1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116" zoomScaleNormal="116" workbookViewId="0">
      <selection activeCell="B4" sqref="B4"/>
    </sheetView>
  </sheetViews>
  <sheetFormatPr baseColWidth="10" defaultRowHeight="14.5" x14ac:dyDescent="0.35"/>
  <cols>
    <col min="2" max="2" width="21.453125" customWidth="1"/>
    <col min="3" max="3" width="22.81640625" customWidth="1"/>
    <col min="4" max="4" width="21.26953125" customWidth="1"/>
    <col min="7" max="7" width="18.54296875" bestFit="1" customWidth="1"/>
    <col min="8" max="11" width="19.453125" customWidth="1"/>
  </cols>
  <sheetData>
    <row r="1" spans="1:10" ht="24" x14ac:dyDescent="0.35">
      <c r="A1" s="23" t="s">
        <v>16</v>
      </c>
      <c r="B1" s="24" t="s">
        <v>1</v>
      </c>
      <c r="C1" s="24" t="s">
        <v>17</v>
      </c>
      <c r="D1" s="24" t="s">
        <v>2</v>
      </c>
      <c r="E1" s="24" t="s">
        <v>3</v>
      </c>
      <c r="F1" s="24" t="s">
        <v>4</v>
      </c>
      <c r="G1" s="24" t="s">
        <v>5</v>
      </c>
      <c r="H1" s="25" t="s">
        <v>6</v>
      </c>
      <c r="I1" s="24" t="s">
        <v>7</v>
      </c>
      <c r="J1" s="24" t="s">
        <v>18</v>
      </c>
    </row>
    <row r="2" spans="1:10" ht="40" x14ac:dyDescent="0.35">
      <c r="A2" s="15" t="s">
        <v>12</v>
      </c>
      <c r="B2" s="17" t="s">
        <v>19</v>
      </c>
      <c r="C2" s="18" t="s">
        <v>20</v>
      </c>
      <c r="D2" s="18"/>
      <c r="E2" s="16" t="s">
        <v>21</v>
      </c>
      <c r="F2" s="19">
        <v>43472</v>
      </c>
      <c r="G2" s="26">
        <v>12360</v>
      </c>
      <c r="H2" s="21">
        <v>85520</v>
      </c>
      <c r="I2" s="20">
        <v>82400</v>
      </c>
      <c r="J2" s="18"/>
    </row>
    <row r="3" spans="1:10" ht="40" x14ac:dyDescent="0.35">
      <c r="A3" s="15" t="s">
        <v>12</v>
      </c>
      <c r="B3" s="17" t="s">
        <v>22</v>
      </c>
      <c r="C3" s="18" t="s">
        <v>14</v>
      </c>
      <c r="D3" s="18"/>
      <c r="E3" s="16" t="s">
        <v>23</v>
      </c>
      <c r="F3" s="19">
        <v>43500</v>
      </c>
      <c r="G3" s="26">
        <v>1197255</v>
      </c>
      <c r="H3" s="21">
        <v>6644434</v>
      </c>
      <c r="I3" s="20">
        <v>5966274</v>
      </c>
      <c r="J3" s="18"/>
    </row>
    <row r="4" spans="1:10" ht="20" x14ac:dyDescent="0.35">
      <c r="A4" s="15" t="s">
        <v>24</v>
      </c>
      <c r="B4" s="18" t="s">
        <v>25</v>
      </c>
      <c r="C4" s="18" t="s">
        <v>26</v>
      </c>
      <c r="D4" s="18"/>
      <c r="E4" s="16" t="s">
        <v>27</v>
      </c>
      <c r="F4" s="19">
        <v>43528</v>
      </c>
      <c r="G4" s="26">
        <v>45000</v>
      </c>
      <c r="H4" s="21">
        <v>953881.17</v>
      </c>
      <c r="I4" s="20">
        <v>200000</v>
      </c>
      <c r="J4" s="18"/>
    </row>
    <row r="5" spans="1:10" ht="105" customHeight="1" x14ac:dyDescent="0.35">
      <c r="A5" s="15" t="s">
        <v>28</v>
      </c>
      <c r="B5" s="18" t="s">
        <v>29</v>
      </c>
      <c r="C5" s="18"/>
      <c r="D5" s="18" t="s">
        <v>30</v>
      </c>
      <c r="E5" s="16" t="s">
        <v>27</v>
      </c>
      <c r="F5" s="19">
        <v>43563</v>
      </c>
      <c r="G5" s="26">
        <v>8710</v>
      </c>
      <c r="H5" s="21">
        <v>56000</v>
      </c>
      <c r="I5" s="20">
        <v>55000</v>
      </c>
      <c r="J5" s="18" t="s">
        <v>32</v>
      </c>
    </row>
    <row r="6" spans="1:10" ht="84.75" customHeight="1" x14ac:dyDescent="0.35">
      <c r="A6" s="15" t="s">
        <v>12</v>
      </c>
      <c r="B6" s="18" t="s">
        <v>33</v>
      </c>
      <c r="C6" s="18" t="s">
        <v>31</v>
      </c>
      <c r="D6" s="18" t="s">
        <v>34</v>
      </c>
      <c r="E6" s="16" t="s">
        <v>35</v>
      </c>
      <c r="F6" s="19">
        <v>43563</v>
      </c>
      <c r="G6" s="26">
        <v>107550</v>
      </c>
      <c r="H6" s="21">
        <v>800000</v>
      </c>
      <c r="I6" s="20">
        <v>717000</v>
      </c>
      <c r="J6" s="18" t="s">
        <v>36</v>
      </c>
    </row>
    <row r="7" spans="1:10" ht="45.75" customHeight="1" x14ac:dyDescent="0.35">
      <c r="A7" s="15" t="s">
        <v>8</v>
      </c>
      <c r="B7" s="18" t="s">
        <v>37</v>
      </c>
      <c r="C7" s="18"/>
      <c r="D7" s="18" t="s">
        <v>38</v>
      </c>
      <c r="E7" s="16" t="s">
        <v>39</v>
      </c>
      <c r="F7" s="19">
        <v>43724</v>
      </c>
      <c r="G7" s="26">
        <v>210000</v>
      </c>
      <c r="H7" s="21">
        <v>2952645.41</v>
      </c>
      <c r="I7" s="20">
        <v>1000000</v>
      </c>
      <c r="J7" s="18" t="s">
        <v>40</v>
      </c>
    </row>
    <row r="8" spans="1:10" ht="39" customHeight="1" x14ac:dyDescent="0.35">
      <c r="A8" s="15" t="s">
        <v>24</v>
      </c>
      <c r="B8" s="18" t="s">
        <v>41</v>
      </c>
      <c r="C8" s="18"/>
      <c r="D8" s="18" t="s">
        <v>42</v>
      </c>
      <c r="E8" s="16" t="s">
        <v>43</v>
      </c>
      <c r="F8" s="19">
        <v>43724</v>
      </c>
      <c r="G8" s="26">
        <v>21521</v>
      </c>
      <c r="H8" s="21">
        <v>143472</v>
      </c>
      <c r="I8" s="20">
        <v>143472</v>
      </c>
      <c r="J8" s="18" t="s">
        <v>44</v>
      </c>
    </row>
    <row r="9" spans="1:10" ht="36" customHeight="1" thickBot="1" x14ac:dyDescent="0.4">
      <c r="A9" s="22" t="s">
        <v>24</v>
      </c>
      <c r="B9" s="18" t="s">
        <v>45</v>
      </c>
      <c r="C9" s="18"/>
      <c r="D9" s="18" t="s">
        <v>46</v>
      </c>
      <c r="E9" s="16" t="s">
        <v>11</v>
      </c>
      <c r="F9" s="19">
        <v>43773</v>
      </c>
      <c r="G9" s="27">
        <v>91838</v>
      </c>
      <c r="H9" s="21">
        <v>459190</v>
      </c>
      <c r="I9" s="20">
        <v>459190</v>
      </c>
      <c r="J9" s="17" t="s">
        <v>47</v>
      </c>
    </row>
    <row r="10" spans="1:10" ht="19" thickBot="1" x14ac:dyDescent="0.5">
      <c r="G10" s="14">
        <f>SUM(G2:G9)</f>
        <v>1694234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[4]Communes!#REF!</xm:f>
          </x14:formula1>
          <xm:sqref>A2:A9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104" zoomScaleNormal="104" workbookViewId="0">
      <selection activeCell="D24" sqref="D24"/>
    </sheetView>
  </sheetViews>
  <sheetFormatPr baseColWidth="10" defaultRowHeight="14.5" x14ac:dyDescent="0.35"/>
  <cols>
    <col min="1" max="1" width="15.26953125" customWidth="1"/>
    <col min="2" max="5" width="27.453125" customWidth="1"/>
    <col min="8" max="8" width="16.26953125" customWidth="1"/>
    <col min="12" max="12" width="15" customWidth="1"/>
    <col min="13" max="13" width="15.1796875" customWidth="1"/>
  </cols>
  <sheetData>
    <row r="1" spans="1:13" ht="39" x14ac:dyDescent="0.35">
      <c r="A1" s="35" t="s">
        <v>16</v>
      </c>
      <c r="B1" s="36" t="s">
        <v>48</v>
      </c>
      <c r="C1" s="35" t="s">
        <v>49</v>
      </c>
      <c r="D1" s="35" t="s">
        <v>50</v>
      </c>
      <c r="E1" s="35" t="s">
        <v>51</v>
      </c>
      <c r="F1" s="37" t="s">
        <v>52</v>
      </c>
      <c r="G1" s="35" t="s">
        <v>4</v>
      </c>
      <c r="H1" s="35" t="s">
        <v>53</v>
      </c>
      <c r="I1" s="38" t="s">
        <v>55</v>
      </c>
      <c r="J1" s="38" t="s">
        <v>7</v>
      </c>
      <c r="K1" s="35" t="s">
        <v>56</v>
      </c>
      <c r="L1" s="35" t="s">
        <v>57</v>
      </c>
      <c r="M1" s="35" t="s">
        <v>58</v>
      </c>
    </row>
    <row r="2" spans="1:13" ht="30" x14ac:dyDescent="0.35">
      <c r="A2" s="17" t="s">
        <v>59</v>
      </c>
      <c r="B2" s="17" t="s">
        <v>60</v>
      </c>
      <c r="C2" s="15" t="s">
        <v>61</v>
      </c>
      <c r="D2" s="17" t="s">
        <v>62</v>
      </c>
      <c r="E2" s="17"/>
      <c r="F2" s="29" t="s">
        <v>63</v>
      </c>
      <c r="G2" s="28">
        <v>43108</v>
      </c>
      <c r="H2" s="39">
        <v>22107</v>
      </c>
      <c r="I2" s="31">
        <v>161082</v>
      </c>
      <c r="J2" s="21">
        <v>147382</v>
      </c>
      <c r="K2" s="17" t="s">
        <v>64</v>
      </c>
      <c r="L2" s="17"/>
      <c r="M2" s="32"/>
    </row>
    <row r="3" spans="1:13" ht="20" x14ac:dyDescent="0.35">
      <c r="A3" s="15" t="s">
        <v>65</v>
      </c>
      <c r="B3" s="17" t="s">
        <v>66</v>
      </c>
      <c r="C3" s="15" t="s">
        <v>61</v>
      </c>
      <c r="D3" s="17" t="s">
        <v>62</v>
      </c>
      <c r="E3" s="17"/>
      <c r="F3" s="29" t="s">
        <v>67</v>
      </c>
      <c r="G3" s="28">
        <v>43164</v>
      </c>
      <c r="H3" s="39">
        <v>210000</v>
      </c>
      <c r="I3" s="31">
        <v>1925766.04</v>
      </c>
      <c r="J3" s="21">
        <v>1000000</v>
      </c>
      <c r="K3" s="17" t="s">
        <v>64</v>
      </c>
      <c r="L3" s="17"/>
      <c r="M3" s="32"/>
    </row>
    <row r="4" spans="1:13" ht="84" customHeight="1" thickBot="1" x14ac:dyDescent="0.4">
      <c r="A4" s="15" t="s">
        <v>65</v>
      </c>
      <c r="B4" s="17" t="s">
        <v>68</v>
      </c>
      <c r="C4" s="15" t="s">
        <v>69</v>
      </c>
      <c r="D4" s="17"/>
      <c r="E4" s="17" t="s">
        <v>70</v>
      </c>
      <c r="F4" s="33" t="s">
        <v>71</v>
      </c>
      <c r="G4" s="34">
        <v>43283</v>
      </c>
      <c r="H4" s="40">
        <v>12600</v>
      </c>
      <c r="I4" s="31">
        <v>128657.57</v>
      </c>
      <c r="J4" s="21">
        <v>60000</v>
      </c>
      <c r="K4" s="17"/>
      <c r="L4" s="17" t="s">
        <v>72</v>
      </c>
      <c r="M4" s="15"/>
    </row>
    <row r="5" spans="1:13" ht="19" thickBot="1" x14ac:dyDescent="0.5">
      <c r="H5" s="14">
        <f>SUM(H2:H4)</f>
        <v>244707</v>
      </c>
    </row>
  </sheetData>
  <dataValidations count="2">
    <dataValidation type="list" allowBlank="1" showInputMessage="1" showErrorMessage="1" sqref="D1:E4">
      <formula1>__________ADC2016</formula1>
    </dataValidation>
    <dataValidation type="list" showInputMessage="1" showErrorMessage="1" errorTitle="nooooooooooooooooooooonn" error="non non non_x000a__x000a_" sqref="C1:C4">
      <formula1>_______ADC2013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pane ySplit="1" topLeftCell="A2" activePane="bottomLeft" state="frozen"/>
      <selection pane="bottomLeft" activeCell="A5" sqref="A5:XFD5"/>
    </sheetView>
  </sheetViews>
  <sheetFormatPr baseColWidth="10" defaultRowHeight="14.5" x14ac:dyDescent="0.35"/>
  <cols>
    <col min="1" max="1" width="22.1796875" customWidth="1"/>
    <col min="2" max="2" width="41.453125" customWidth="1"/>
    <col min="3" max="3" width="16" customWidth="1"/>
    <col min="4" max="4" width="27.26953125" customWidth="1"/>
    <col min="5" max="5" width="9.54296875" customWidth="1"/>
    <col min="7" max="7" width="14" bestFit="1" customWidth="1"/>
  </cols>
  <sheetData>
    <row r="1" spans="1:11" ht="39" x14ac:dyDescent="0.35">
      <c r="A1" s="42" t="s">
        <v>16</v>
      </c>
      <c r="B1" s="43" t="s">
        <v>48</v>
      </c>
      <c r="C1" s="42" t="s">
        <v>49</v>
      </c>
      <c r="D1" s="42" t="s">
        <v>50</v>
      </c>
      <c r="E1" s="44" t="s">
        <v>52</v>
      </c>
      <c r="F1" s="42" t="s">
        <v>4</v>
      </c>
      <c r="G1" s="42" t="s">
        <v>53</v>
      </c>
      <c r="H1" s="45" t="s">
        <v>54</v>
      </c>
      <c r="I1" s="46" t="s">
        <v>73</v>
      </c>
      <c r="J1" s="47" t="s">
        <v>55</v>
      </c>
      <c r="K1" s="47" t="s">
        <v>7</v>
      </c>
    </row>
    <row r="2" spans="1:11" ht="20" x14ac:dyDescent="0.35">
      <c r="A2" s="17" t="s">
        <v>28</v>
      </c>
      <c r="B2" s="17" t="s">
        <v>74</v>
      </c>
      <c r="C2" s="41" t="s">
        <v>75</v>
      </c>
      <c r="D2" s="17" t="s">
        <v>76</v>
      </c>
      <c r="E2" s="29" t="s">
        <v>77</v>
      </c>
      <c r="F2" s="28">
        <v>42923</v>
      </c>
      <c r="G2" s="48">
        <v>111000</v>
      </c>
      <c r="H2" s="30"/>
      <c r="I2" s="30">
        <v>0.3</v>
      </c>
      <c r="J2" s="31">
        <v>460213.96</v>
      </c>
      <c r="K2" s="21">
        <v>370000</v>
      </c>
    </row>
    <row r="3" spans="1:11" ht="20" x14ac:dyDescent="0.35">
      <c r="A3" s="17" t="s">
        <v>12</v>
      </c>
      <c r="B3" s="17" t="s">
        <v>78</v>
      </c>
      <c r="C3" s="41" t="s">
        <v>79</v>
      </c>
      <c r="D3" s="17" t="s">
        <v>46</v>
      </c>
      <c r="E3" s="29" t="s">
        <v>71</v>
      </c>
      <c r="F3" s="28">
        <v>42898</v>
      </c>
      <c r="G3" s="48">
        <v>23520</v>
      </c>
      <c r="H3" s="30">
        <v>-0.05</v>
      </c>
      <c r="I3" s="30">
        <v>0.2</v>
      </c>
      <c r="J3" s="21">
        <v>156800</v>
      </c>
      <c r="K3" s="21">
        <v>156800</v>
      </c>
    </row>
    <row r="4" spans="1:11" ht="30.5" thickBot="1" x14ac:dyDescent="0.4">
      <c r="A4" s="17" t="s">
        <v>12</v>
      </c>
      <c r="B4" s="17" t="s">
        <v>80</v>
      </c>
      <c r="C4" s="15" t="s">
        <v>81</v>
      </c>
      <c r="D4" s="17" t="s">
        <v>82</v>
      </c>
      <c r="E4" s="29" t="s">
        <v>71</v>
      </c>
      <c r="F4" s="28">
        <v>42919</v>
      </c>
      <c r="G4" s="48">
        <v>170105</v>
      </c>
      <c r="H4" s="30">
        <v>0</v>
      </c>
      <c r="I4" s="30">
        <v>0.2</v>
      </c>
      <c r="J4" s="31">
        <v>1963000</v>
      </c>
      <c r="K4" s="21">
        <v>1500000</v>
      </c>
    </row>
    <row r="5" spans="1:11" ht="19" thickBot="1" x14ac:dyDescent="0.5">
      <c r="G5" s="49">
        <f>SUM(G2:G4)</f>
        <v>304625</v>
      </c>
    </row>
  </sheetData>
  <dataValidations count="2">
    <dataValidation type="list" allowBlank="1" showInputMessage="1" showErrorMessage="1" sqref="D1:D4">
      <formula1>___________ADC2016</formula1>
    </dataValidation>
    <dataValidation type="list" showInputMessage="1" showErrorMessage="1" errorTitle="nooooooooooooooooooooonn" error="non non non_x000a__x000a_" sqref="C1:C4">
      <formula1>________ADC2013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104" zoomScaleNormal="104" workbookViewId="0">
      <pane ySplit="1" topLeftCell="A2" activePane="bottomLeft" state="frozen"/>
      <selection pane="bottomLeft" activeCell="K3" sqref="K3"/>
    </sheetView>
  </sheetViews>
  <sheetFormatPr baseColWidth="10" defaultRowHeight="14.5" x14ac:dyDescent="0.35"/>
  <cols>
    <col min="1" max="1" width="23.81640625" customWidth="1"/>
    <col min="2" max="2" width="19.81640625" customWidth="1"/>
    <col min="3" max="3" width="23.81640625" customWidth="1"/>
    <col min="4" max="4" width="11.7265625" customWidth="1"/>
    <col min="5" max="5" width="12.453125" customWidth="1"/>
    <col min="6" max="6" width="19.26953125" customWidth="1"/>
    <col min="9" max="9" width="35.7265625" customWidth="1"/>
  </cols>
  <sheetData>
    <row r="1" spans="1:9" ht="39" x14ac:dyDescent="0.35">
      <c r="A1" s="35" t="s">
        <v>16</v>
      </c>
      <c r="B1" s="36" t="s">
        <v>48</v>
      </c>
      <c r="C1" s="35" t="s">
        <v>50</v>
      </c>
      <c r="D1" s="37" t="s">
        <v>52</v>
      </c>
      <c r="E1" s="35" t="s">
        <v>4</v>
      </c>
      <c r="F1" s="35" t="s">
        <v>53</v>
      </c>
      <c r="G1" s="38" t="s">
        <v>55</v>
      </c>
      <c r="H1" s="38" t="s">
        <v>7</v>
      </c>
      <c r="I1" s="35" t="s">
        <v>99</v>
      </c>
    </row>
    <row r="2" spans="1:9" x14ac:dyDescent="0.35">
      <c r="A2" s="17" t="s">
        <v>84</v>
      </c>
      <c r="B2" s="17" t="s">
        <v>100</v>
      </c>
      <c r="C2" s="17"/>
      <c r="D2" s="29" t="s">
        <v>101</v>
      </c>
      <c r="E2" s="28">
        <v>42499</v>
      </c>
      <c r="F2" s="50">
        <v>150000</v>
      </c>
      <c r="G2" s="53">
        <v>1074107</v>
      </c>
      <c r="H2" s="21">
        <v>1000000</v>
      </c>
      <c r="I2" s="17" t="s">
        <v>102</v>
      </c>
    </row>
    <row r="3" spans="1:9" ht="80" x14ac:dyDescent="0.35">
      <c r="A3" s="17" t="s">
        <v>12</v>
      </c>
      <c r="B3" s="17" t="s">
        <v>103</v>
      </c>
      <c r="C3" s="52" t="s">
        <v>26</v>
      </c>
      <c r="D3" s="29" t="s">
        <v>104</v>
      </c>
      <c r="E3" s="28">
        <v>42632</v>
      </c>
      <c r="F3" s="50">
        <v>42000</v>
      </c>
      <c r="G3" s="21">
        <v>248481.3</v>
      </c>
      <c r="H3" s="21">
        <v>200000</v>
      </c>
      <c r="I3" s="17" t="s">
        <v>108</v>
      </c>
    </row>
    <row r="4" spans="1:9" ht="20" x14ac:dyDescent="0.35">
      <c r="A4" s="17" t="s">
        <v>12</v>
      </c>
      <c r="B4" s="17" t="s">
        <v>105</v>
      </c>
      <c r="C4" s="17"/>
      <c r="D4" s="29" t="s">
        <v>21</v>
      </c>
      <c r="E4" s="28">
        <v>42380</v>
      </c>
      <c r="F4" s="39">
        <v>510942.73</v>
      </c>
      <c r="G4" s="53">
        <v>4958781</v>
      </c>
      <c r="H4" s="21">
        <v>2929713.7</v>
      </c>
      <c r="I4" s="17" t="s">
        <v>109</v>
      </c>
    </row>
    <row r="5" spans="1:9" ht="40" x14ac:dyDescent="0.35">
      <c r="A5" s="17" t="s">
        <v>12</v>
      </c>
      <c r="B5" s="17" t="s">
        <v>106</v>
      </c>
      <c r="C5" s="17"/>
      <c r="D5" s="17" t="s">
        <v>107</v>
      </c>
      <c r="E5" s="28">
        <v>42380</v>
      </c>
      <c r="F5" s="39">
        <v>298646</v>
      </c>
      <c r="G5" s="21">
        <v>1057155</v>
      </c>
      <c r="H5" s="21">
        <v>1057155</v>
      </c>
      <c r="I5" s="17" t="s">
        <v>110</v>
      </c>
    </row>
    <row r="6" spans="1:9" ht="20.5" thickBot="1" x14ac:dyDescent="0.4">
      <c r="A6" s="17" t="s">
        <v>8</v>
      </c>
      <c r="B6" s="17" t="s">
        <v>111</v>
      </c>
      <c r="C6" s="17"/>
      <c r="D6" s="29" t="s">
        <v>112</v>
      </c>
      <c r="E6" s="28">
        <v>42380</v>
      </c>
      <c r="F6" s="40">
        <v>364500</v>
      </c>
      <c r="G6" s="53">
        <v>1998400</v>
      </c>
      <c r="H6" s="21">
        <v>1350000</v>
      </c>
      <c r="I6" s="17" t="s">
        <v>113</v>
      </c>
    </row>
    <row r="7" spans="1:9" ht="19" thickBot="1" x14ac:dyDescent="0.5">
      <c r="F7" s="49">
        <f>SUM(F2:F6)</f>
        <v>1366088.73</v>
      </c>
    </row>
  </sheetData>
  <dataValidations count="1">
    <dataValidation type="list" allowBlank="1" showInputMessage="1" showErrorMessage="1" sqref="C1:C6">
      <formula1>____________ADC2016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64" zoomScaleNormal="164" workbookViewId="0">
      <pane ySplit="1" topLeftCell="A2" activePane="bottomLeft" state="frozen"/>
      <selection pane="bottomLeft" activeCell="C5" sqref="C5"/>
    </sheetView>
  </sheetViews>
  <sheetFormatPr baseColWidth="10" defaultRowHeight="14.5" x14ac:dyDescent="0.35"/>
  <cols>
    <col min="1" max="1" width="18.1796875" customWidth="1"/>
    <col min="2" max="2" width="17.7265625" customWidth="1"/>
    <col min="3" max="3" width="13.1796875" customWidth="1"/>
    <col min="4" max="4" width="15.7265625" customWidth="1"/>
    <col min="5" max="5" width="14" bestFit="1" customWidth="1"/>
    <col min="6" max="7" width="46.26953125" customWidth="1"/>
  </cols>
  <sheetData>
    <row r="1" spans="1:7" ht="39" x14ac:dyDescent="0.35">
      <c r="A1" s="35" t="s">
        <v>16</v>
      </c>
      <c r="B1" s="36" t="s">
        <v>48</v>
      </c>
      <c r="C1" s="37" t="s">
        <v>52</v>
      </c>
      <c r="D1" s="35" t="s">
        <v>4</v>
      </c>
      <c r="E1" s="35" t="s">
        <v>53</v>
      </c>
      <c r="F1" s="38" t="s">
        <v>55</v>
      </c>
      <c r="G1" s="35" t="s">
        <v>83</v>
      </c>
    </row>
    <row r="2" spans="1:7" ht="46.5" customHeight="1" x14ac:dyDescent="0.35">
      <c r="A2" s="17" t="s">
        <v>84</v>
      </c>
      <c r="B2" s="17" t="s">
        <v>85</v>
      </c>
      <c r="C2" s="29" t="s">
        <v>86</v>
      </c>
      <c r="D2" s="28">
        <v>42114</v>
      </c>
      <c r="E2" s="50">
        <v>5250</v>
      </c>
      <c r="F2" s="21">
        <v>198862</v>
      </c>
      <c r="G2" s="17" t="s">
        <v>87</v>
      </c>
    </row>
    <row r="3" spans="1:7" ht="40" x14ac:dyDescent="0.35">
      <c r="A3" s="17" t="s">
        <v>24</v>
      </c>
      <c r="B3" s="17" t="s">
        <v>88</v>
      </c>
      <c r="C3" s="29" t="s">
        <v>89</v>
      </c>
      <c r="D3" s="28">
        <v>42191</v>
      </c>
      <c r="E3" s="50">
        <v>45000</v>
      </c>
      <c r="F3" s="21">
        <v>89149.25</v>
      </c>
      <c r="G3" s="15" t="s">
        <v>90</v>
      </c>
    </row>
    <row r="4" spans="1:7" ht="50" x14ac:dyDescent="0.35">
      <c r="A4" s="17" t="s">
        <v>8</v>
      </c>
      <c r="B4" s="17" t="s">
        <v>91</v>
      </c>
      <c r="C4" s="29" t="s">
        <v>94</v>
      </c>
      <c r="D4" s="28">
        <v>42065</v>
      </c>
      <c r="E4" s="39">
        <v>118755.33</v>
      </c>
      <c r="F4" s="21">
        <v>989627.73</v>
      </c>
      <c r="G4" s="15" t="s">
        <v>96</v>
      </c>
    </row>
    <row r="5" spans="1:7" ht="20" x14ac:dyDescent="0.35">
      <c r="A5" s="17" t="s">
        <v>8</v>
      </c>
      <c r="B5" s="17" t="s">
        <v>92</v>
      </c>
      <c r="C5" s="15" t="s">
        <v>35</v>
      </c>
      <c r="D5" s="28">
        <v>42191</v>
      </c>
      <c r="E5" s="50">
        <v>446931.86</v>
      </c>
      <c r="F5" s="21">
        <v>3715690</v>
      </c>
      <c r="G5" s="17" t="s">
        <v>97</v>
      </c>
    </row>
    <row r="6" spans="1:7" ht="20.5" thickBot="1" x14ac:dyDescent="0.4">
      <c r="A6" s="17" t="s">
        <v>8</v>
      </c>
      <c r="B6" s="17" t="s">
        <v>93</v>
      </c>
      <c r="C6" s="29" t="s">
        <v>95</v>
      </c>
      <c r="D6" s="28">
        <v>42191</v>
      </c>
      <c r="E6" s="51">
        <v>4303</v>
      </c>
      <c r="F6" s="21">
        <v>19561</v>
      </c>
      <c r="G6" s="15" t="s">
        <v>98</v>
      </c>
    </row>
    <row r="7" spans="1:7" ht="19" thickBot="1" x14ac:dyDescent="0.5">
      <c r="E7" s="49">
        <f>SUM(E2:E6)</f>
        <v>620240.18999999994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ADC 2020</vt:lpstr>
      <vt:lpstr>ADC 2019</vt:lpstr>
      <vt:lpstr>ADC 2018</vt:lpstr>
      <vt:lpstr>ADC 2017</vt:lpstr>
      <vt:lpstr>ADC 2016</vt:lpstr>
      <vt:lpstr>ADC 2015</vt:lpstr>
    </vt:vector>
  </TitlesOfParts>
  <Company>CGVO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FANNY</dc:creator>
  <cp:lastModifiedBy>HUBERT FANNY</cp:lastModifiedBy>
  <dcterms:created xsi:type="dcterms:W3CDTF">2020-08-31T10:24:31Z</dcterms:created>
  <dcterms:modified xsi:type="dcterms:W3CDTF">2020-11-09T17:09:37Z</dcterms:modified>
</cp:coreProperties>
</file>